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d1\ОБЩАЯ\Баданина\НЛВ\"/>
    </mc:Choice>
  </mc:AlternateContent>
  <bookViews>
    <workbookView xWindow="480" yWindow="60" windowWidth="20730" windowHeight="11760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G2732" i="1" l="1"/>
  <c r="G2726" i="1"/>
  <c r="G2725" i="1"/>
  <c r="G2724" i="1"/>
  <c r="G2708" i="1"/>
  <c r="G2707" i="1"/>
  <c r="G2706" i="1"/>
  <c r="G2705" i="1"/>
  <c r="G2704" i="1"/>
  <c r="A2702" i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1376" i="1" l="1"/>
  <c r="B1376" i="1"/>
  <c r="C1376" i="1"/>
  <c r="D1376" i="1"/>
  <c r="F1376" i="1"/>
  <c r="F621" i="1" l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C1142" i="1" l="1"/>
  <c r="C1141" i="1"/>
  <c r="E1017" i="1" l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C1157" i="1" l="1"/>
  <c r="B1157" i="1"/>
  <c r="C1147" i="1" l="1"/>
  <c r="B1147" i="1"/>
  <c r="G1117" i="1" l="1"/>
  <c r="G1118" i="1"/>
  <c r="G1119" i="1"/>
  <c r="G1116" i="1"/>
  <c r="D1061" i="1" l="1"/>
  <c r="G1010" i="1" l="1"/>
</calcChain>
</file>

<file path=xl/sharedStrings.xml><?xml version="1.0" encoding="utf-8"?>
<sst xmlns="http://schemas.openxmlformats.org/spreadsheetml/2006/main" count="7050" uniqueCount="3045">
  <si>
    <t>По вопросам приобретения обращаться в технический отдел филиала  по телефону  395-62-96.</t>
  </si>
  <si>
    <t>№</t>
  </si>
  <si>
    <t>Каталожный номер</t>
  </si>
  <si>
    <t>Наименование</t>
  </si>
  <si>
    <t>Ед. учёта</t>
  </si>
  <si>
    <t>Кол-во</t>
  </si>
  <si>
    <t>Цена без НДС (с учетом износа)</t>
  </si>
  <si>
    <t>% годности</t>
  </si>
  <si>
    <t>шт.</t>
  </si>
  <si>
    <t>Валюта, без НДС</t>
  </si>
  <si>
    <t>BYN</t>
  </si>
  <si>
    <t>Акт 468 УВК, цех 08976</t>
  </si>
  <si>
    <t>437030-2201006 Д передача карданная</t>
  </si>
  <si>
    <t>4370-2201006 Д передача карданная</t>
  </si>
  <si>
    <t>53372-2218010-10 вал карданный</t>
  </si>
  <si>
    <t>шт</t>
  </si>
  <si>
    <t>Акт 485 УВК</t>
  </si>
  <si>
    <t xml:space="preserve">555035-1301010-001 </t>
  </si>
  <si>
    <t>радиатор</t>
  </si>
  <si>
    <t>64229-1013010-01</t>
  </si>
  <si>
    <t>030-0010-20</t>
  </si>
  <si>
    <t>отопитель</t>
  </si>
  <si>
    <t>503-8606117-01 ДИАФРАГМА</t>
  </si>
  <si>
    <t>64226-3501176 Толкатель</t>
  </si>
  <si>
    <t>6430-1602144 Кронштейн</t>
  </si>
  <si>
    <t>256-5603082 стекло заднее</t>
  </si>
  <si>
    <t>6430-8219230 Подушка матраца</t>
  </si>
  <si>
    <t>Панель  544019-7901052</t>
  </si>
  <si>
    <r>
      <t xml:space="preserve">Акт 497 УВК </t>
    </r>
    <r>
      <rPr>
        <b/>
        <i/>
        <sz val="10"/>
        <color indexed="10"/>
        <rFont val="Times New Roman"/>
        <family val="1"/>
        <charset val="204"/>
      </rPr>
      <t>(ЖГУТЫ)</t>
    </r>
  </si>
  <si>
    <t>Сокович И.М. 217-21-06</t>
  </si>
  <si>
    <t>103003-3724056 ЖГУТ ГМП ZF</t>
  </si>
  <si>
    <t>5440Е9-3724506-010 ЖГУТ</t>
  </si>
  <si>
    <t>6425-3724022 Жгут к соединительной коробке*</t>
  </si>
  <si>
    <t>437130-3724345  Жгут*</t>
  </si>
  <si>
    <t>103-3724037 Жгут</t>
  </si>
  <si>
    <t>64221-3724115 Провод армированный*</t>
  </si>
  <si>
    <t>63171-3724037  ПРОВОД</t>
  </si>
  <si>
    <t>6317-3724329 Жгут*</t>
  </si>
  <si>
    <t>631708-3724028  Жгут*</t>
  </si>
  <si>
    <t>6317-3724024  ЖГУТ</t>
  </si>
  <si>
    <t>5440-3724079 Жгут*</t>
  </si>
  <si>
    <t>5516-3724022-10 Жгут к соединительной коробке*</t>
  </si>
  <si>
    <t>55165-3724022 Жгут к соединительной коробке*</t>
  </si>
  <si>
    <t>63171-3724022-10  ЖГУТ</t>
  </si>
  <si>
    <t>5340А4-3724376 Жгут по кабине ЭСУ</t>
  </si>
  <si>
    <t>55165-3724024 Жгут*</t>
  </si>
  <si>
    <t>55165-3724328-010 Жгут*</t>
  </si>
  <si>
    <t>64229-3724022-10 Провод*</t>
  </si>
  <si>
    <t>53361-3724038 Жгут розеток*</t>
  </si>
  <si>
    <t>5516-3724028-011 Жгут*</t>
  </si>
  <si>
    <t>5516А5-3724376 Жгут по кабине ЭСУ двигателя*</t>
  </si>
  <si>
    <t>5440А9-3724016 ЖГУТ ДОПОЛНИТЕЛЬНЫЙ</t>
  </si>
  <si>
    <t>650119-3724004 ЖГУТ ПО ПРАВОМУ ЛОНЖЕРОНУ</t>
  </si>
  <si>
    <t>437041-3724346-010  Жгут*</t>
  </si>
  <si>
    <t>256-3724200  ЖГУТ</t>
  </si>
  <si>
    <t>650119-3724327 ЖГУТПО ЛЕВОМУ ЛОНЖЕРОНУ</t>
  </si>
  <si>
    <t>Э5516А5-3724376 Жгут*</t>
  </si>
  <si>
    <t>103003-3724005 Жгут</t>
  </si>
  <si>
    <t>64221-3724473* Провод</t>
  </si>
  <si>
    <t>543203-3724137* Жгут тахографа*</t>
  </si>
  <si>
    <t>437040-3724009-030  Жгут*</t>
  </si>
  <si>
    <t>5440А9-3724506 ЖГУТ БСКД</t>
  </si>
  <si>
    <t>8162-3724006-010* Жгут</t>
  </si>
  <si>
    <t>8162-3724160 *Жгут фонаря габаритного</t>
  </si>
  <si>
    <t>8162-3724161* Жгут фонаря габаритного</t>
  </si>
  <si>
    <t>8162-3724560-010* Жгут фонарей освещения</t>
  </si>
  <si>
    <t>437143-3724243 Жгут подогревателей*</t>
  </si>
  <si>
    <t>555142-3724009-028* Жгут</t>
  </si>
  <si>
    <t>650108-3724327 ЖГУТ ПО ЛЕВОМУ ЛОНЖЕРОНУ</t>
  </si>
  <si>
    <t>103070-3724060 Жгут давления двигателя</t>
  </si>
  <si>
    <t>256170-3724081-10 ЖГУТ</t>
  </si>
  <si>
    <t>437041-3724010 Жгут дополнительный*</t>
  </si>
  <si>
    <t>152-3724009   ЖГУТ РЕЗЕРВА</t>
  </si>
  <si>
    <t>152-3724008-11  ЖГУТ ЗАДКА</t>
  </si>
  <si>
    <t>152-3724010 ЖГУТ ПНЕВМОДАТЧИКОВ</t>
  </si>
  <si>
    <t>152-3724012-10 ЖГУТ</t>
  </si>
  <si>
    <t>152-3724036-10 ЖГУТ ГАБАРИТНЫХ ОГНЕЙ</t>
  </si>
  <si>
    <t>642505-3724328-076 Жгут*</t>
  </si>
  <si>
    <t>256170-3724084 Жгут*</t>
  </si>
  <si>
    <t>651705-3724028-085 Жгут*</t>
  </si>
  <si>
    <t>152-3724075 ЖГУТ ИНТАРДЕРА</t>
  </si>
  <si>
    <t>641705-3724328-075 Жгут*</t>
  </si>
  <si>
    <t>641708-3724022-075 Жгут*</t>
  </si>
  <si>
    <t>534019-3724376-010 Жгут по кабине ЭСУ двигателя*</t>
  </si>
  <si>
    <t>437041-3724284-020 Жгут*</t>
  </si>
  <si>
    <t>5440А8-3724376-010 Жгут*</t>
  </si>
  <si>
    <t>256170-3724081  ЖГУТ</t>
  </si>
  <si>
    <t>152062-3724081-10 ЖГУТ</t>
  </si>
  <si>
    <t>651669-3724028-020 Жгут по правому лонжерону*</t>
  </si>
  <si>
    <t>533702-3724037 Жгут*</t>
  </si>
  <si>
    <t>651669-3724328-020 Жгут*</t>
  </si>
  <si>
    <t>5440A3-3724160 Жгут по двигателю*</t>
  </si>
  <si>
    <t>437040-3724588-030 Жгут боковых габаритных фонарей*</t>
  </si>
  <si>
    <t>437130-3724004-031 Жгут по правому лонжерону*</t>
  </si>
  <si>
    <t>256-3724083 Жгут видеосистемы</t>
  </si>
  <si>
    <t>544018-3724376 Жгут по кабине ЭСУ двигателя*</t>
  </si>
  <si>
    <t>203076-3724061 ЖГУТ СИСТЕМЫ</t>
  </si>
  <si>
    <t>5440А9-3724378 ЖГУТ РЕЛЕ И ПРЕДОХРАНИТЕЛЕЙ ЭСУЯ</t>
  </si>
  <si>
    <t>534019-3724377-010 Жгут ЭСУ двигателя*</t>
  </si>
  <si>
    <t>251050-3724081-20 ЖГУТ</t>
  </si>
  <si>
    <t>534019-3724377 ЖГУТ АСУ ДВИГ</t>
  </si>
  <si>
    <t>643018-3724327 Жгут по левому лонжерону</t>
  </si>
  <si>
    <t>5440E9-3724385 Жгут системы впрыска аммиачного раствора*</t>
  </si>
  <si>
    <t>5440E9-3724377 Жгут ЭСУ двигателя*</t>
  </si>
  <si>
    <t>5440А9-3724376 ЖГУТ ПО КАБИНЕ ЭСУ ДВИГАТЕЛЯ</t>
  </si>
  <si>
    <t>103-3724009-10 Жгут резерва</t>
  </si>
  <si>
    <t>103003-3724037 Жгут гидропривода вентилятора</t>
  </si>
  <si>
    <t>6430-3724750  ЖГУТ ПНЕВМОПОДВЕСКИ ПО ШАССИ</t>
  </si>
  <si>
    <t>9008-3724162* Жгут правый к переднему габаритному фонарю</t>
  </si>
  <si>
    <t>9008-3724163* Жгут</t>
  </si>
  <si>
    <t>5440А9-3724375 ЖГУТ СЭУД ПО КАБИНЕ</t>
  </si>
  <si>
    <t>251050-3724012-10  ЖГУТ МОТОРНОГО ОТСЕКА</t>
  </si>
  <si>
    <t>54402-3724750 Жгут*</t>
  </si>
  <si>
    <t>103070-3724060-10 ЖГУТ</t>
  </si>
  <si>
    <t>543302-3724026 Жгут заднего фонаря правого*</t>
  </si>
  <si>
    <t>152-3724085 Жгут</t>
  </si>
  <si>
    <t>152062-3724008 Жгут задка</t>
  </si>
  <si>
    <t>152062-3724012 жгут моторного отсека</t>
  </si>
  <si>
    <t>103-3724066 Жгут питания</t>
  </si>
  <si>
    <t>103-3724067 Перемычка генератора</t>
  </si>
  <si>
    <t>103070-3724014 Жгут генератора ДОЙЦ</t>
  </si>
  <si>
    <t>103003-3724055 Жгут ГМП VOIT</t>
  </si>
  <si>
    <t>103076-3724011 ЖГУТ ПО ДВИГАТЕЛЮ ДОЙЦ</t>
  </si>
  <si>
    <t>103076-3724012 ЖГУТ МОТОРНОГО ОТСЕКА ДОЙ</t>
  </si>
  <si>
    <t>152-3724088 ЖГУТ</t>
  </si>
  <si>
    <t>251050-3724004-10  ЖГУТ ПАНЕЛИ ПРИБОРОВ</t>
  </si>
  <si>
    <t>544069-3724137-010 Жгут тахографа*</t>
  </si>
  <si>
    <t>544019-3724768 Жгут датчика давления*</t>
  </si>
  <si>
    <t>437040-3724588-020 Жгут боковых габаритных фонарей*</t>
  </si>
  <si>
    <t>555142-3724153-028*  Жгут к датчикам двигателя</t>
  </si>
  <si>
    <t>107468-3724101 ЖГУТ КНОПОК ДЛЯ ИНВАЛИДОВ</t>
  </si>
  <si>
    <t>6430A9-3724327 ЖГУТ ПО ЛЕВОМУ ЛОНЖЕРОНУ &amp;см. 6430A9-3724327</t>
  </si>
  <si>
    <t>438041-3724008 Жгут*</t>
  </si>
  <si>
    <t>103-3724110 Жгут ПЖД</t>
  </si>
  <si>
    <t>437041-3724340-010  Жгут*</t>
  </si>
  <si>
    <t>437141-3724427 Жгут бокового повторителя поворот*а</t>
  </si>
  <si>
    <t>6430А9-3724757-000 ЖГУТ</t>
  </si>
  <si>
    <t>437040-3724589-020 Жгут боковых габаритных фонарей*</t>
  </si>
  <si>
    <t>543403-3724362-075 Жгут*</t>
  </si>
  <si>
    <t>6430А9-3724378-000 ЖГУТ РЕЛЕ И ПРЕДОХРАНИТЕЛЕЙ</t>
  </si>
  <si>
    <t>6430-3724041-010 ЖГУТ ГЛУШЕНИЯ ДВИГАТЕЛЯ</t>
  </si>
  <si>
    <t>555145-3724377*  Жгут ЭСУ  двигателя</t>
  </si>
  <si>
    <t>6430А9-3724376-000 ЖГУТПО КАБИНЕ ЭСУ ДВИГАТЕЛЯ</t>
  </si>
  <si>
    <t>203065-3724004 ЖГУТ панели приборов</t>
  </si>
  <si>
    <t>544019-3724123 Жгут на полке переходной*</t>
  </si>
  <si>
    <t>555132-3724378 Жгут реле и предохранителей ЭСУ двигателя</t>
  </si>
  <si>
    <t>437143-3724004-001 Жгут по правому лонжерону*</t>
  </si>
  <si>
    <t>437143-3724004-010 Жгут по правому лонжерону*</t>
  </si>
  <si>
    <t>203076-3724007 ЖГУТ</t>
  </si>
  <si>
    <t>643068-3724243  ЖГУТ</t>
  </si>
  <si>
    <t>152062-3724004 ЖГУТ</t>
  </si>
  <si>
    <t>103ТМК-3724003-30 Жгут</t>
  </si>
  <si>
    <t>555131-3724276 ЖГУТ ДАТЧИКА-СИГНАЛИЗАТОРА ПО ШАССИ</t>
  </si>
  <si>
    <t>533632-3724160 Жгут по двигателю*</t>
  </si>
  <si>
    <t>437143-3724327 Жгут по левому лонжерону*</t>
  </si>
  <si>
    <t>103ТМК-3724080-30 ЖГУТ</t>
  </si>
  <si>
    <t>437143-3724327-010 Жгут по левому лонжерону*</t>
  </si>
  <si>
    <t>152-3724064 ЖГУТ</t>
  </si>
  <si>
    <t>206065-3724004 ЖГУТ ГЛАВНЫЙ</t>
  </si>
  <si>
    <t>103ТМК-3724007-30  Жгут главный</t>
  </si>
  <si>
    <t>256-3724004 ЖГУТ ПАНЕЛЕЙ  ПРИБОРОВ</t>
  </si>
  <si>
    <t>437030-3724060  Провод*</t>
  </si>
  <si>
    <t>437130-3724327-040  Жгут по левому лонжерону*</t>
  </si>
  <si>
    <t>256070-3724060-10 Жгут*</t>
  </si>
  <si>
    <t>6516А9-3724004 Жгут по правому лонжерону*</t>
  </si>
  <si>
    <t>437137-3724084 Жгут ЭФУ*</t>
  </si>
  <si>
    <t>544019-3724327 Жгут по левому лонжерону*</t>
  </si>
  <si>
    <t>5340B2-3724020-000 Жгут дополнительный задних фонарей*</t>
  </si>
  <si>
    <t>5340V4-3724241-000 Жгут нагревателей по шасси*</t>
  </si>
  <si>
    <t>5440B9-3724160 Жгут по двигателю*</t>
  </si>
  <si>
    <t>5340V4-3724161-030 Жгут по коробке передач*</t>
  </si>
  <si>
    <t>6312-3724327-010 Жгут по левому лонжерону</t>
  </si>
  <si>
    <t>5440B3-3724327-000 Жгут по левому лонжерону*</t>
  </si>
  <si>
    <t>107-3724064 жгут</t>
  </si>
  <si>
    <t>631208-3724004-010 Жгут по правому лонжерону*</t>
  </si>
  <si>
    <t>438041-3724760 Жгут АБС по шасси*</t>
  </si>
  <si>
    <t>437143-3724004-030 Жгут по правому лонжерону*</t>
  </si>
  <si>
    <t>6516A8-3724004 ЖГУТ ПО ПРАВОМУ ЛОНЖЕРОНУ. 6516A8-3724004</t>
  </si>
  <si>
    <t>6516A8-3724327 ЖГУТ ПО ЛЕВОМУ ЛОНЖЕРОНУ</t>
  </si>
  <si>
    <t>6516А9-3724327 Жгут*</t>
  </si>
  <si>
    <t>437030-3724004-001 Жгут по правому лонжерону*</t>
  </si>
  <si>
    <t>5551W3-3724362-000* Жгут управления по лонжерону</t>
  </si>
  <si>
    <t>458041-3724364 Жгут сигнала заднего хода*</t>
  </si>
  <si>
    <t>5551W3-3724327-000* Жгут по левому лонжерону</t>
  </si>
  <si>
    <t>544003-3724123 Жгут на полке переходной*</t>
  </si>
  <si>
    <t>215069-3724106 жгут ПУД</t>
  </si>
  <si>
    <t>5551W3-3724028-000* Жгут по правому лонжерону</t>
  </si>
  <si>
    <t>215069-3724005-10 жгут верхний передка</t>
  </si>
  <si>
    <t>215069-3724101 жгут кнопок требования остановки 1 секции</t>
  </si>
  <si>
    <t>642205-3724392 Жгут преобразователя напряжения*</t>
  </si>
  <si>
    <t>5440W8-3724243-000 Жгут нагревателей по кабине*</t>
  </si>
  <si>
    <t>437143-3724360-000 Жгут управления в кабине*</t>
  </si>
  <si>
    <t>437130-3724004-040  Жгут по правому лонжерону*</t>
  </si>
  <si>
    <t>103Т76-3724101 жгут кнопок для инвалидов</t>
  </si>
  <si>
    <t>103Т76-3724002 жгут</t>
  </si>
  <si>
    <t>103Т76-3724100 жгут</t>
  </si>
  <si>
    <t>437030-3724160 Жгут по двигателю*</t>
  </si>
  <si>
    <t>437030-3724327-001 Жгут по левому лонжерону*</t>
  </si>
  <si>
    <t>437143-3724327-040 Жгут по левому лонжерону*</t>
  </si>
  <si>
    <t>103Т06-3724185 жгут</t>
  </si>
  <si>
    <t>215069-3724005 жгут передка</t>
  </si>
  <si>
    <t>103Т76-3724008-10 жгут</t>
  </si>
  <si>
    <t>103Т76-3724079 жгут</t>
  </si>
  <si>
    <t>103Т76-3724085-20 Жгут управления кондиционером салона</t>
  </si>
  <si>
    <t>437141-3724340-020 Жгут ЭФУ по кабине*</t>
  </si>
  <si>
    <t>205068-3724167 жгут</t>
  </si>
  <si>
    <t>5336-3724062 Провод стартера*</t>
  </si>
  <si>
    <t>6430-3724392 ЖГУТ ПРЕОБРАЗОВАТЕЛЯ НАПРЯЖЕНИЯ. 6430-3724392</t>
  </si>
  <si>
    <t>205068-3724039 жгут</t>
  </si>
  <si>
    <t>205068-3724043 жгут</t>
  </si>
  <si>
    <t>205068-3724101 жгут</t>
  </si>
  <si>
    <t>205068-3724036 жгут питания</t>
  </si>
  <si>
    <t>205068-3724008жгут задка</t>
  </si>
  <si>
    <t>205068-3724012 жгут моторного отсека</t>
  </si>
  <si>
    <t>205068-3724033 жгут</t>
  </si>
  <si>
    <t>205068-3724062 жгут</t>
  </si>
  <si>
    <t>205068-3724273 жгут</t>
  </si>
  <si>
    <t>437141-3724285-030 Жгут свечей накаливания*</t>
  </si>
  <si>
    <t>205068-3724022 жгут</t>
  </si>
  <si>
    <t>205068-3724122 жгут</t>
  </si>
  <si>
    <t>205068-3724174 жгут</t>
  </si>
  <si>
    <t>555131-3724274 ЖГУТ ДАТЧИКА-СИГНАЛИЗАТОРА ПО КАБИНЕ</t>
  </si>
  <si>
    <t>205068-3724001-20 жгут питания</t>
  </si>
  <si>
    <t>630308-3724588-010 Жгут боковых габаритных фонарей*</t>
  </si>
  <si>
    <t>203076-3724077 жгут</t>
  </si>
  <si>
    <t>205068-3724007 жгут главный первой секции</t>
  </si>
  <si>
    <t>205068-3724001 жгут питания</t>
  </si>
  <si>
    <t>205068-3724001-30 жгут питания сочленения</t>
  </si>
  <si>
    <t>205068-3724060 жгут</t>
  </si>
  <si>
    <t>437143-3724004-031 Жгут по правому лонжерону*</t>
  </si>
  <si>
    <t>543302-3724028-075 Жгут по правому лонжерону*</t>
  </si>
  <si>
    <t>437143-3724327-030 Жгут по левому лонжерону*</t>
  </si>
  <si>
    <t>5440А9-3724016-010 ЖГУТ</t>
  </si>
  <si>
    <t>205068-3724004 жгут блоков упр.панели прибор.</t>
  </si>
  <si>
    <t>205068-3724171 жгут</t>
  </si>
  <si>
    <t>555145-3724375* Жгут</t>
  </si>
  <si>
    <t>5440-3724016-010 Жгут дополнительный*</t>
  </si>
  <si>
    <t>103476-3724185 Перемычка массы кондиционера</t>
  </si>
  <si>
    <t>437143-3724004-040 Жгут по правому лонжерону*</t>
  </si>
  <si>
    <t>256200-3724041 Жгут  АВS</t>
  </si>
  <si>
    <t>103476-3724084 Перемычка питания кондиционера</t>
  </si>
  <si>
    <t>555145-3724376*  Жгут</t>
  </si>
  <si>
    <t>437130-3724276 Жгут датчика-сигнализатора по шасси*</t>
  </si>
  <si>
    <t>107468-3724087-10 жгут управления кондиционером</t>
  </si>
  <si>
    <t>6430-3724392-000 Жгут преобразователя напряжения</t>
  </si>
  <si>
    <t>256200-3724074 Жгут*</t>
  </si>
  <si>
    <t>437130-3724327-030 Жгут по левому лонжерону*</t>
  </si>
  <si>
    <t>437130-3724004-030 Жгут по правому лонжерону*</t>
  </si>
  <si>
    <t>555145-3724373* Жгут моторного тормоза ЭСУ двигателя</t>
  </si>
  <si>
    <t>555145-3724009* Жгут</t>
  </si>
  <si>
    <t>5440-3724016 Жгут дополнительный*</t>
  </si>
  <si>
    <t>555147-3724373* Жгут моторного тормоза ЭСУ двигателя</t>
  </si>
  <si>
    <t>555145-3724285 * Жгут</t>
  </si>
  <si>
    <t>437041-3724137-020  Жгут*</t>
  </si>
  <si>
    <t>437141-3724160-030 Жгут по двигателю*</t>
  </si>
  <si>
    <t>437041-3724285-030* Жгут свечей накаливания*</t>
  </si>
  <si>
    <t>5340A5-3724046 Жгут по крыше*</t>
  </si>
  <si>
    <t>650108-3724327-005 Жгут по левому лонжерону</t>
  </si>
  <si>
    <t>437041-3724346-020 Жгут свечей накаливания*</t>
  </si>
  <si>
    <t>437143-3724137-020 Жгут тахографа*</t>
  </si>
  <si>
    <t>650108-3724588-005 Жгут боковых габаритных фонарей</t>
  </si>
  <si>
    <t>5516W4-3724028-000 Жгут по правому лонжерону*</t>
  </si>
  <si>
    <t>650108-3724028-005 Жгут по правому лонжерону</t>
  </si>
  <si>
    <t>650108-3724004 Жгут*</t>
  </si>
  <si>
    <t>543302-3724328-075 Жгут по левому лонжерону*</t>
  </si>
  <si>
    <t>543302-3724760-010 Жгут АБС по шасси*</t>
  </si>
  <si>
    <t>650108-3724360-005 Жгут управления в кабине</t>
  </si>
  <si>
    <t>650108-3724362-005 Жгут управления по лонжерону</t>
  </si>
  <si>
    <t>105-3724063  ЖГУТ</t>
  </si>
  <si>
    <t>171075-3724089-20 жгут</t>
  </si>
  <si>
    <t>152063-3724074 Жгут пожаротушения</t>
  </si>
  <si>
    <t>152063-3724175 Жгут клапанов системы отопления</t>
  </si>
  <si>
    <t>5440B9-3724373-010 Жгут моторного тормоза ЭСУ двигателя*</t>
  </si>
  <si>
    <t>437041-3724348-030  Жгут свечей накаливания*</t>
  </si>
  <si>
    <t>6430A9-3724373-010 Жгут моторного тормоза ЭСУ двигателя</t>
  </si>
  <si>
    <t>5440Е9-3724004 ЖГУТ</t>
  </si>
  <si>
    <t>103586-3724085 Жгут управления кондиционером АК 350</t>
  </si>
  <si>
    <t>651705-3724092-015 Жгут подогревателя по лонжерону*</t>
  </si>
  <si>
    <t>105-3724060 ЖГУТ</t>
  </si>
  <si>
    <t>5440B9-3724373 Жгут моторного тормоза ЭСУ двигателя*</t>
  </si>
  <si>
    <t>152062-3724001  Жгут  питания.</t>
  </si>
  <si>
    <t>152062-3724006 ЖГУТ</t>
  </si>
  <si>
    <t>152063-3724061 Жгут SCR</t>
  </si>
  <si>
    <t>437141-3724392 Жгут преобразователя напряжения*</t>
  </si>
  <si>
    <t>103-3724010-10 Жгут пневмодатчиков</t>
  </si>
  <si>
    <t>152063-3724037 Жгут ГПВ</t>
  </si>
  <si>
    <t>152062-3724041 ЖГУТ</t>
  </si>
  <si>
    <t>105-3724011-60 ПРОВОД</t>
  </si>
  <si>
    <t>105-3724012-60 ЖГУТ МОТОРНОГО ОТСЕКА</t>
  </si>
  <si>
    <t>152062-3724072 Жгут</t>
  </si>
  <si>
    <t>152062-3724009 Жгут резерва</t>
  </si>
  <si>
    <t>152А62-3724083 Жгут видео системы</t>
  </si>
  <si>
    <t>5440-3724092 Жгут подогревателя по лонжерону*</t>
  </si>
  <si>
    <t>152062-3724003-10 Жгут освещения салона</t>
  </si>
  <si>
    <t>105-3724065 ЖГУТ</t>
  </si>
  <si>
    <t>231062-3724175 Жгут клапанов системы отопления</t>
  </si>
  <si>
    <t>256270-3724011 жгут</t>
  </si>
  <si>
    <t>533742-3724062 Провод стартера*</t>
  </si>
  <si>
    <t>6516V8-3724241-000 Жгут нагревателей шасси*</t>
  </si>
  <si>
    <t>152-3724013 ЖГУТ КОНТАКТОРА</t>
  </si>
  <si>
    <t>251050-3724065-10 жгут</t>
  </si>
  <si>
    <t>54322-3724069-10*  Провод</t>
  </si>
  <si>
    <t>152062-3724084-20 жгут питания кондиционера</t>
  </si>
  <si>
    <t>251050-3724080-10  ЖГУТ</t>
  </si>
  <si>
    <t>437040-3724062  Провод стартера*</t>
  </si>
  <si>
    <t>251050-3724179 Жгут переговорного устройства</t>
  </si>
  <si>
    <t>5550-3724364* Жгут сигнала заднего хода</t>
  </si>
  <si>
    <t>107065-3724103 ЖГУТ КНОПОК УПРАВЛЕНИЯ</t>
  </si>
  <si>
    <t>6430-3724005 Жгут питания корректора</t>
  </si>
  <si>
    <t>6516V8-3724161-000 Жгут*</t>
  </si>
  <si>
    <t>4570W1-3724062-000 Провод стартера*</t>
  </si>
  <si>
    <t>4371W1-3724392-000 Жгут преобразователя напряжения*</t>
  </si>
  <si>
    <t>4371W1-3724067-000  Провод массы*</t>
  </si>
  <si>
    <t>4371W1-3724378-000* Жгут реле и предохранителей ЭСУ двигателя*</t>
  </si>
  <si>
    <t>437141-3724069  Провод выключателя АКБ*</t>
  </si>
  <si>
    <t>544010-3724084 Жгут ЭФУ</t>
  </si>
  <si>
    <t>437040-3724062 Провод стартера*</t>
  </si>
  <si>
    <t>203Т7М-3724142-30 жгут</t>
  </si>
  <si>
    <t>105465-3724032 жгут</t>
  </si>
  <si>
    <t>203067-3724084 перемычка</t>
  </si>
  <si>
    <t>103Т76-3724162 жгут</t>
  </si>
  <si>
    <t>103Т76-3724331 жгут массы АКБ</t>
  </si>
  <si>
    <t>241030-3724184 жгут</t>
  </si>
  <si>
    <t>241030-3724111 Жгут контрольный</t>
  </si>
  <si>
    <t>206063-3724185-20 перемычка</t>
  </si>
  <si>
    <t>206063-3724285-20 перемычка</t>
  </si>
  <si>
    <t>241000-3724051-10 перемычка</t>
  </si>
  <si>
    <t>241030-3724052 Перемычка питания контактора предпускового подогрева воздуха</t>
  </si>
  <si>
    <t>241000-3724095 жгут молотков</t>
  </si>
  <si>
    <t>203Т7М-3724011 жгут</t>
  </si>
  <si>
    <t>241000-3724100 жгут кнопок требования остановки</t>
  </si>
  <si>
    <t>6430A9-3724016-010 Жгут дополнительный</t>
  </si>
  <si>
    <t>206067-3724011 Жгут по двигателю Мерседес</t>
  </si>
  <si>
    <t>5440E9-3724062-000 Провод стартера*</t>
  </si>
  <si>
    <t>103485-3724185 Перемычка питания кондиционера</t>
  </si>
  <si>
    <t>257S30-3724004 Жгут панели приборов</t>
  </si>
  <si>
    <t>206063-3724285-30 перемычка "массы" кондиционера</t>
  </si>
  <si>
    <t>6317X9-3724056-000 жгут стартера</t>
  </si>
  <si>
    <t>6317X9-3724155-000 жгут</t>
  </si>
  <si>
    <t>206063-3724086 Перемычка "массы" компрессора</t>
  </si>
  <si>
    <t>103485-3724285 Жгут</t>
  </si>
  <si>
    <t>206063-3724185-30 перемычка питания кондиционера</t>
  </si>
  <si>
    <t>171075-3724105 жгут</t>
  </si>
  <si>
    <t>206086-3724111 Жгут контрольной лампы генератора</t>
  </si>
  <si>
    <t>105-3724001-10 жгут пр.</t>
  </si>
  <si>
    <t>171075-3724184 жгут</t>
  </si>
  <si>
    <t>215069-3724282-20 перемычка</t>
  </si>
  <si>
    <t>64221-3724118 Жгут*</t>
  </si>
  <si>
    <t>105-3724061-10 ЖГУТ</t>
  </si>
  <si>
    <t>152062-3724036 Жгут по левому лонжерону</t>
  </si>
  <si>
    <t>171075-3724084-10 ЖГУТ ПИТАНИЯ КОНДИЦИОНЕРА САЛОНА</t>
  </si>
  <si>
    <t>437030-3724067 Провод массы*</t>
  </si>
  <si>
    <t>631208-3724760 Жгут АБС по шасси</t>
  </si>
  <si>
    <t>103586-3724185 перемычка питания кондиционера</t>
  </si>
  <si>
    <t>103586-3724285 Перемычка "массы" кондиционера</t>
  </si>
  <si>
    <t>251062-3724180-40 Жгут терминала</t>
  </si>
  <si>
    <t>251062-3724095-20 жгут</t>
  </si>
  <si>
    <t>642290-3724669 Кабель соединительный АБС*</t>
  </si>
  <si>
    <t>555102-3724056* Жгут стартера</t>
  </si>
  <si>
    <t>651705-3724374 Жгут датчика уровня масла*</t>
  </si>
  <si>
    <t>203025-3724062 жгут</t>
  </si>
  <si>
    <t>107-3724057 перемычка</t>
  </si>
  <si>
    <t>107468-3724100 жгут</t>
  </si>
  <si>
    <t>107485-3724111 жгут</t>
  </si>
  <si>
    <t>8571-3724068 Жгут основного разъема</t>
  </si>
  <si>
    <t>107-3724032 жгут</t>
  </si>
  <si>
    <t>107468-3724034 жгут</t>
  </si>
  <si>
    <t>107468-3724006 жгут дверей</t>
  </si>
  <si>
    <t>103486-3724500 жгут</t>
  </si>
  <si>
    <t>251050-3724061 жгут</t>
  </si>
  <si>
    <t>251062-3724233-20 жгут</t>
  </si>
  <si>
    <t>103062-3724012 Жгут</t>
  </si>
  <si>
    <t>251062-3724041 Жгут</t>
  </si>
  <si>
    <t>251062-3724070 Жгут подогрева сидения водителя</t>
  </si>
  <si>
    <t>251062-3724180-10 жгут</t>
  </si>
  <si>
    <t>251062-3724051 Жгут</t>
  </si>
  <si>
    <t>107-3724066 жгут</t>
  </si>
  <si>
    <t>107485-3724074 жгут</t>
  </si>
  <si>
    <t>251062-3724061-01 жгут системы SCR</t>
  </si>
  <si>
    <t>251062-3724075 жгут</t>
  </si>
  <si>
    <t>107485-3724055 жгут ГМП</t>
  </si>
  <si>
    <t>107468-3724041 жгут</t>
  </si>
  <si>
    <t>107468-3724045 жгут</t>
  </si>
  <si>
    <t>215169-3724041 Жгут</t>
  </si>
  <si>
    <t>103065-3724011 Жгут по двигателю</t>
  </si>
  <si>
    <t>203057-3724285 перемычка</t>
  </si>
  <si>
    <t>107468-3724069 жгут</t>
  </si>
  <si>
    <t>6501E9-3724376-000 Жгут по кабине ЭСУ двигателя</t>
  </si>
  <si>
    <t>4570W1-3724067-000 Провод массы*</t>
  </si>
  <si>
    <t>251062-3724013 жгут контактора</t>
  </si>
  <si>
    <t>251062-3724016 жгут управления контактором</t>
  </si>
  <si>
    <t>257S30-3724060 Жгут управления двигателем*</t>
  </si>
  <si>
    <t>251062-3724034 перемычка массы инвертора</t>
  </si>
  <si>
    <t>203068-3724090 Жгут*</t>
  </si>
  <si>
    <t>103486-3724096 Жгут*</t>
  </si>
  <si>
    <t>5440E9-3724160-000 Жгут по двигателю*</t>
  </si>
  <si>
    <t>6430A8-3724750 Жгут пневмоподвески по шасси</t>
  </si>
  <si>
    <t>103Т76-3724010 жгут пневмодатчика</t>
  </si>
  <si>
    <t>231062-3724003 жгут по крыше</t>
  </si>
  <si>
    <t>6501P6-3724028-020 Жгут по правому лонжерону</t>
  </si>
  <si>
    <t>203069-3724040-10 Жгут масс модуляторов</t>
  </si>
  <si>
    <t>544019-3724057 Перемычка*</t>
  </si>
  <si>
    <t>544019-3724750 Жгут*</t>
  </si>
  <si>
    <t>5440-3724087-020 Жгут отопителя*</t>
  </si>
  <si>
    <t>203Т7М-3724170-85 жгут питания АСОКП</t>
  </si>
  <si>
    <t>203Т7М-3724285 перемычка массы кондиционера салона</t>
  </si>
  <si>
    <t>203Т7М-3724085 Жгут управления кондиционером</t>
  </si>
  <si>
    <t>203057-3724185 перемычка</t>
  </si>
  <si>
    <t>103003-3724101-20 Жгут кнопок для инвалидов</t>
  </si>
  <si>
    <t>6430E9-3724377-000 Жгут ЭСУ двигателя</t>
  </si>
  <si>
    <t>203Т7М-3724185 перемычка питания кондиционера салона</t>
  </si>
  <si>
    <t>6430-3724095 Перемычка</t>
  </si>
  <si>
    <t>251050-3724081-30 жгут управления кондиционером  С 353 G4 1</t>
  </si>
  <si>
    <t>4371V2-3724160 Жгут по двигателю*</t>
  </si>
  <si>
    <t>251050-3724084-30 жгут питания кондиционера АС 353 G4 1</t>
  </si>
  <si>
    <t>5440E9-3724377-080 Жгут ЭСУ двигателя*</t>
  </si>
  <si>
    <t>103485-3724175 Перемычка GPS</t>
  </si>
  <si>
    <t>203088-3724037-01 жгут гидропривода вентилятора</t>
  </si>
  <si>
    <t>Э303266-3724050* Жгут передн.светот.</t>
  </si>
  <si>
    <t>Э303266-3724010* Жгут пневмодатчиков</t>
  </si>
  <si>
    <t>Э303266-3724005* Жгут передка</t>
  </si>
  <si>
    <t>Э303266-3724378* Жгут реле и пред.</t>
  </si>
  <si>
    <t>Э303000-3724006* Жгут дверей</t>
  </si>
  <si>
    <t>Э303000-3724008* Жгут задка</t>
  </si>
  <si>
    <t>Э303000-3724233-10* Жгут розеток USB</t>
  </si>
  <si>
    <t>Э303000-3724036* Жгут габаритных огней</t>
  </si>
  <si>
    <t>Э303000-3724052 Жгут ECAS*</t>
  </si>
  <si>
    <t>630308-3724328-075 Жгут по левому лонжерону*</t>
  </si>
  <si>
    <t>203085-3724285 перемычка</t>
  </si>
  <si>
    <t>630308-3724028-075 Жгут по правому лонжерону*</t>
  </si>
  <si>
    <t>226063-3724075 Жгут клапанов системы отопления</t>
  </si>
  <si>
    <t>257S30-3724074 жгут</t>
  </si>
  <si>
    <t>231062-3724004-61 Жгут</t>
  </si>
  <si>
    <t>103Т76-3724785 перемычка массы</t>
  </si>
  <si>
    <t>203085-3724009 Жгут резерва</t>
  </si>
  <si>
    <t>203065-3724036  Жгут</t>
  </si>
  <si>
    <t>5440E9-3724376-031 Жгут по кабине ЭСУ двигателя*</t>
  </si>
  <si>
    <t>231062-3724004-60 Жгут переключателей правый</t>
  </si>
  <si>
    <t>107468-3724060-10 Жгут управления двигателем MERCEDES</t>
  </si>
  <si>
    <t>251062-3724037-40 жгут</t>
  </si>
  <si>
    <t>530927-3724340-000 Жгут ЭФУ по кабине*</t>
  </si>
  <si>
    <t>530927-3724820-000 Жгут дополнительного электрооборудования в кабине*</t>
  </si>
  <si>
    <t>107468-3724003 жгут освещения салона</t>
  </si>
  <si>
    <t>203088-3724040 Жгут</t>
  </si>
  <si>
    <t>5440E9-3724016-000 Жгут</t>
  </si>
  <si>
    <t>231062-3724004-50 Жгут задка</t>
  </si>
  <si>
    <t>4371W1-3724057-010 Перемычка*</t>
  </si>
  <si>
    <t>631705-3724328-064 Жгут по левому лонжерону*</t>
  </si>
  <si>
    <t>103403-3724008 Жгут задка</t>
  </si>
  <si>
    <t>251062-3724072-10 Жгут</t>
  </si>
  <si>
    <t>103070-3724059 жгут массы генератора</t>
  </si>
  <si>
    <t>257030-3724190 жгут системы</t>
  </si>
  <si>
    <t>54341-3724329-50 Провод*</t>
  </si>
  <si>
    <t>5551-3724058-50* Провод</t>
  </si>
  <si>
    <t>555035-3724004* Жгут по правому лонжерону</t>
  </si>
  <si>
    <t>555035-3724327* Жгут по левому лонжерону</t>
  </si>
  <si>
    <t>555102-3724328-010* Провод</t>
  </si>
  <si>
    <t>555102-3724387* Провод переходной</t>
  </si>
  <si>
    <t>555142-3724155-075* Жгут</t>
  </si>
  <si>
    <t>555142-3724362-075* Жгут</t>
  </si>
  <si>
    <t>555142-3724360-075* Жгут</t>
  </si>
  <si>
    <t>543242-3724062 Жгут*</t>
  </si>
  <si>
    <t>8925-3724068* Провод</t>
  </si>
  <si>
    <t>938662-3724156* Жгут проводов</t>
  </si>
  <si>
    <t>938662-3724162-010* Жгут проводов</t>
  </si>
  <si>
    <t>938662-3724163-010* Жгут проводов</t>
  </si>
  <si>
    <t>938662-3724170-030* Жгут</t>
  </si>
  <si>
    <t>83781-3724076* Жгут</t>
  </si>
  <si>
    <t>83781-3724156* Жгут</t>
  </si>
  <si>
    <t>83781-3724156-010* Жгут</t>
  </si>
  <si>
    <t>9379-3724154-070* Жгут</t>
  </si>
  <si>
    <t>9008-3724006* Жгут</t>
  </si>
  <si>
    <t>9008-3724028-020* Жгут</t>
  </si>
  <si>
    <t>9008-3724083* Жгут</t>
  </si>
  <si>
    <t>93892-3724006* Жгут</t>
  </si>
  <si>
    <t>93892-3724061 Жгут*</t>
  </si>
  <si>
    <t>93892-3724083 Провод*</t>
  </si>
  <si>
    <t>93892-3724170-010 Провод*</t>
  </si>
  <si>
    <t>9758-3724170-040 Провод*</t>
  </si>
  <si>
    <t>97585-3724162-020  Жгут*</t>
  </si>
  <si>
    <t>97585-3724163-020  Провод*</t>
  </si>
  <si>
    <t>97585-3724171-020 Провод*</t>
  </si>
  <si>
    <t>6425-3724037 Жгут розетки*</t>
  </si>
  <si>
    <t>64255-3724024 Жгут по правому лонжерону*</t>
  </si>
  <si>
    <t>64228-3724037 Жгут розеток*</t>
  </si>
  <si>
    <t>64228-3724362 Жгут управления по лонжерону*</t>
  </si>
  <si>
    <t>642268-3724376-010  Жгут*</t>
  </si>
  <si>
    <t>63031-3724022-10 Жгут к соединительной коробке*</t>
  </si>
  <si>
    <t>630305-3724328-040  Жгут*</t>
  </si>
  <si>
    <t>630305-3724028-026 Жгут по правому лонжерону*</t>
  </si>
  <si>
    <t>642290-3724024 Жгут*</t>
  </si>
  <si>
    <t>642290-3724028-010 Жгут*</t>
  </si>
  <si>
    <t>642290-3724285 Жгут звукового сигнализатора*</t>
  </si>
  <si>
    <t>53362-3724013-01 Жгут*</t>
  </si>
  <si>
    <t>533602-3724024-010 Жгут по правому лонжерону*</t>
  </si>
  <si>
    <t>533602-3724328-040  Жгут*</t>
  </si>
  <si>
    <t>533632-3724328-080 Жгут по левому лонжерону*</t>
  </si>
  <si>
    <t>533632-3724153 Жгут*</t>
  </si>
  <si>
    <t>5337-3724328-51 Жгут*</t>
  </si>
  <si>
    <t>53371-3724588 Провод*</t>
  </si>
  <si>
    <t>533702-3724024-070 Жгут по правому лонжерону*</t>
  </si>
  <si>
    <t>533731-3724328-081 Жгут по левому лонжерону*</t>
  </si>
  <si>
    <t>64221-3724009 Жгут*</t>
  </si>
  <si>
    <t>64221-3724117 Жгут*</t>
  </si>
  <si>
    <t>64221-3724213 Провод*</t>
  </si>
  <si>
    <t>64226-3724008-003* Жгут</t>
  </si>
  <si>
    <t>5434-3724031-10 Жгут*</t>
  </si>
  <si>
    <t>5434-3724032-10 Жгут*</t>
  </si>
  <si>
    <t>5434-3724161-10 Жгут*</t>
  </si>
  <si>
    <t>543403-3724161-075 Жгут*</t>
  </si>
  <si>
    <t>551603-3724161 Жгут*</t>
  </si>
  <si>
    <t>55165-3724362 Жгут управления по лонжерону*</t>
  </si>
  <si>
    <t>551605-3724160-076  Жгут*</t>
  </si>
  <si>
    <t>551633-3724028-081 Жгут по правому лонжерону*</t>
  </si>
  <si>
    <t>551639-3724158 Жгут по двигателю*</t>
  </si>
  <si>
    <t>551633-3724328-081 Жгут по левому лонжерону*</t>
  </si>
  <si>
    <t>551646-3724360-047  Жгут управления в кабине*</t>
  </si>
  <si>
    <t>54421-3724014 Провод*</t>
  </si>
  <si>
    <t>5440-3724382  Жгут*</t>
  </si>
  <si>
    <t>544019-3724056 Жгут стартера*</t>
  </si>
  <si>
    <t>5440-3724651 Провод*</t>
  </si>
  <si>
    <t>544019-3724087 Жгут отопителя*</t>
  </si>
  <si>
    <t>6317-3724091 Провод*</t>
  </si>
  <si>
    <t>651705-3724024-047  Жгут*</t>
  </si>
  <si>
    <t>9506-3724156 Провод*</t>
  </si>
  <si>
    <t>93802-3724170-040 Провод*</t>
  </si>
  <si>
    <t>650108-3724008 ПРОВОД</t>
  </si>
  <si>
    <t>54402-3724768 Провод*</t>
  </si>
  <si>
    <t>544003-3724160 Жгут по двигателю*</t>
  </si>
  <si>
    <t>544003-3724161-020  Жгут*</t>
  </si>
  <si>
    <t>543240-3724024 Жгут*</t>
  </si>
  <si>
    <t>543240-3724328  Жгут*</t>
  </si>
  <si>
    <t>4370-3724578 Жгут*</t>
  </si>
  <si>
    <t>437040-3724004-060 Жгут по правому лонжерону*</t>
  </si>
  <si>
    <t>437040-3724327-060 Жгут по левому лонжерону</t>
  </si>
  <si>
    <t>437041-3724335  Провод*</t>
  </si>
  <si>
    <t>437041-3724610  Жгут*</t>
  </si>
  <si>
    <t>437141-3724346-010  Жгут*</t>
  </si>
  <si>
    <t>Э 5340-3724002 ЖГУТ</t>
  </si>
  <si>
    <t>63171-3724588 ПРОВОД</t>
  </si>
  <si>
    <t>63171-3724588-010 Жгут*</t>
  </si>
  <si>
    <t>87012-3724050 ПРОВОД</t>
  </si>
  <si>
    <t>631208-3724014 ПРОВОД</t>
  </si>
  <si>
    <t>643008-3724137  ЖГУТ</t>
  </si>
  <si>
    <t>643008-3724160-075 ЖГУТ ПО ДВИГАТЕЛЮ</t>
  </si>
  <si>
    <t>643008-3724161 ЖГУТ</t>
  </si>
  <si>
    <t>643008-3724161-020 ЖГУТ</t>
  </si>
  <si>
    <t>5440A9-3724057 Перемычка</t>
  </si>
  <si>
    <t>5440A9-3724064 Провод массы</t>
  </si>
  <si>
    <t>5440A9-3724084 Жгут ЭФУ</t>
  </si>
  <si>
    <t>5440A9-3724084-010 Жгут ЭФУ</t>
  </si>
  <si>
    <t>5440А9-3724087-010 ЖГУТ ОТОПИТЕЛЯ</t>
  </si>
  <si>
    <t>5440A9-3724376-010 Жгут по кабине ЭСУ двигателя</t>
  </si>
  <si>
    <t>6516A8-3724361 Жгут управления платформой</t>
  </si>
  <si>
    <t>103-3724002-10 Жгут отопителей</t>
  </si>
  <si>
    <t>103-3724002-20 Жгут отопителей</t>
  </si>
  <si>
    <t>103-3724005-12 Жгут передка</t>
  </si>
  <si>
    <t>103-3724006-11 Жгут дверей</t>
  </si>
  <si>
    <t>103-3724008-12 Жгут задка</t>
  </si>
  <si>
    <t>103-3724011-01 Жгут по двигателю</t>
  </si>
  <si>
    <t>103-3724011-20 Жгут по двигателю ММЗ С ГМП</t>
  </si>
  <si>
    <t>103-3724011-30 Жгут</t>
  </si>
  <si>
    <t>103-3724011-70 Жгут</t>
  </si>
  <si>
    <t>103-3724012-01 Жгут</t>
  </si>
  <si>
    <t>103-3724014 Провод</t>
  </si>
  <si>
    <t>103-3724014-10 ЖГУТ</t>
  </si>
  <si>
    <t>103-3724036  Жгут</t>
  </si>
  <si>
    <t>103-3724041-11 Жгут</t>
  </si>
  <si>
    <t>103-3724056 Жгут</t>
  </si>
  <si>
    <t>103-3724062 ПЕРЕМЫЧКА ГЕНЕРАТОРОВ</t>
  </si>
  <si>
    <t>103-3724070 Жгут фронтального отопления</t>
  </si>
  <si>
    <t>103-3724072 Жгут крышных вентиляторов</t>
  </si>
  <si>
    <t>103-3724073-10 ЖГУТ</t>
  </si>
  <si>
    <t>103-3724074 ЖГУТ ПОЖАРОТУШЕНИЯ</t>
  </si>
  <si>
    <t>103-3724074-10 Жгут пожаротушения</t>
  </si>
  <si>
    <t>103-3724077 Жгут подогрева топливного фильтра</t>
  </si>
  <si>
    <t>103Т-3724082 ЖГУТ</t>
  </si>
  <si>
    <t>103Т-3724102-10 ЖГУТ</t>
  </si>
  <si>
    <t>103Т-3724105-10 ЖГУТ</t>
  </si>
  <si>
    <t>103ТМК-3724005-30  ЖГУТ</t>
  </si>
  <si>
    <t>104-3724008-12 ЖГУТ ЗАДКА</t>
  </si>
  <si>
    <t>104-3724012-11 ЖГУТ МОТОРНОГО ОТСЕКА</t>
  </si>
  <si>
    <t>104-3724014 ЖГУТ ГЕНЕРАТОРОВ</t>
  </si>
  <si>
    <t>104-3724032-10 ЖГУТ ГОБОГИТНЫХ ОГНЕЙ</t>
  </si>
  <si>
    <t>104С-3724006-01  ЖГУТ</t>
  </si>
  <si>
    <t>104С-3724011-01  Жгут</t>
  </si>
  <si>
    <t>104С-3724014 ЖГУТ ГЕНЕРАТОРОВ</t>
  </si>
  <si>
    <t>104С-3724017 ПРОВОД</t>
  </si>
  <si>
    <t>105-3724011-41 ЖГУТ</t>
  </si>
  <si>
    <t>105-3724011-61 ЖГУТ</t>
  </si>
  <si>
    <t>105-3724013-10  ЖГУТ</t>
  </si>
  <si>
    <t>105-3724050-10 ЖГУТ</t>
  </si>
  <si>
    <t>105-3724051 ЖГУТ</t>
  </si>
  <si>
    <t>105-3724052 ЖГУТ</t>
  </si>
  <si>
    <t>105-3724053 ЖГУТ</t>
  </si>
  <si>
    <t>105-3724054 ЖГУТ</t>
  </si>
  <si>
    <t>105-3724055 ЖГУТ</t>
  </si>
  <si>
    <t>105-3724056 ЖГУТ</t>
  </si>
  <si>
    <t>105-3724057 ЖГУТ</t>
  </si>
  <si>
    <t>152-3724011-01  ЖГУТ</t>
  </si>
  <si>
    <t>152-3724011-22 ЖГУТ</t>
  </si>
  <si>
    <t>152-3724012-01 ЖГУТ</t>
  </si>
  <si>
    <t>152-3724031-30 Жгут</t>
  </si>
  <si>
    <t>152-3724061-10 Жгут</t>
  </si>
  <si>
    <t>152-3724066 Провод</t>
  </si>
  <si>
    <t>152-3724068 ЖГУТ</t>
  </si>
  <si>
    <t>152-3724071 ЖГУТ</t>
  </si>
  <si>
    <t>107-3724006 ЖГУТ</t>
  </si>
  <si>
    <t>107-3724007 ЖГУТ</t>
  </si>
  <si>
    <t>107-3724010 ЖГУТ</t>
  </si>
  <si>
    <t>107-3724074 ЖГУТ</t>
  </si>
  <si>
    <t>107-3724045 ЖГУТ</t>
  </si>
  <si>
    <t>107-3724057-10 ЖГУТ</t>
  </si>
  <si>
    <t>107-3724060  ЖГУТ</t>
  </si>
  <si>
    <t>107-3724072 ЖГУТ</t>
  </si>
  <si>
    <t>256-3724006  ЖГУТ</t>
  </si>
  <si>
    <t>256-3724011  ЖГУТ</t>
  </si>
  <si>
    <t>256-3724014  ЖГУТ</t>
  </si>
  <si>
    <t>256-3724036  ЖГУТ</t>
  </si>
  <si>
    <t>256070-3724059 ЖГУТ</t>
  </si>
  <si>
    <t>203065-3724012  ЖГУТ</t>
  </si>
  <si>
    <t>203065-3724039  ЖГУТ</t>
  </si>
  <si>
    <t>203065-3724051  ЖГУТ</t>
  </si>
  <si>
    <t>206000-3724011 ЖГУТ ПО ДВИГАТЕЛЮ ММЗ</t>
  </si>
  <si>
    <t>206000-3724061 ЖГУТ МОДУЛЯ УПРАВЛЕНИЯ СВЕЧАМИ НАКАЛА</t>
  </si>
  <si>
    <t>226065-3724006 ЖГУТ ДВЕРЕЙ</t>
  </si>
  <si>
    <t>206070-3724007 ЖГУТ ГЛАВНЫЙ</t>
  </si>
  <si>
    <t>206070-3724011 ЖГУТ ПО ДВИГАТЕЛЮ ДОЙЦ</t>
  </si>
  <si>
    <t>206070-3724012 ЖГУТ МОТОРНОГО ОТСЕКА</t>
  </si>
  <si>
    <t>555131-3724153 ЖГУТ</t>
  </si>
  <si>
    <t>543208-3724161-075  Жгут</t>
  </si>
  <si>
    <t>206000-3724068 ЖГУТ ПЕРЕМЫЧКА ГЕНЕРАТОР ПРЕДОХРАНИТЕЛЬ</t>
  </si>
  <si>
    <t>Цена без НДС (с учетом износа и уценки)</t>
  </si>
  <si>
    <t>кронштейн</t>
  </si>
  <si>
    <t>втулка</t>
  </si>
  <si>
    <t>стяжка</t>
  </si>
  <si>
    <t>тройник</t>
  </si>
  <si>
    <t>4370-1602832-060</t>
  </si>
  <si>
    <t>фиксатор</t>
  </si>
  <si>
    <t>517 УВК</t>
  </si>
  <si>
    <t>400Г-508</t>
  </si>
  <si>
    <t>521 УЗАиТ</t>
  </si>
  <si>
    <t>п/п</t>
  </si>
  <si>
    <t>КСУ</t>
  </si>
  <si>
    <t>Ед.</t>
  </si>
  <si>
    <t>Годность %</t>
  </si>
  <si>
    <t>Обозначение возможного</t>
  </si>
  <si>
    <t>MAN 04.27405-9215 ШЛАНГ</t>
  </si>
  <si>
    <t>Шланг</t>
  </si>
  <si>
    <t>6317F9-1104772-000</t>
  </si>
  <si>
    <t>MAN 04.35160-9206 ШЛАНГ</t>
  </si>
  <si>
    <t>MAN 06.01494-6526 БОЛТ</t>
  </si>
  <si>
    <t>Болт  201594</t>
  </si>
  <si>
    <t>MAN 06.02819-0051  ВИНТ</t>
  </si>
  <si>
    <t>Винт  220107</t>
  </si>
  <si>
    <t>MAN 06.02819-0054  ВИНТ</t>
  </si>
  <si>
    <t>MAN 06.09082-3708  БОЛТ</t>
  </si>
  <si>
    <t>MAN 06.11095-0258  ГАЙКА</t>
  </si>
  <si>
    <t>MAN 06.11240-0206  ГАЙКА</t>
  </si>
  <si>
    <t>Гайка 250510</t>
  </si>
  <si>
    <t>MAN 06.11251-2008  ГАЙКА  M16x1.5-10-MAN 183-А3С</t>
  </si>
  <si>
    <t>MAN 06.11251-8108  ГАЙКА</t>
  </si>
  <si>
    <t>MAN 06.15090-0227  КРЫШКА</t>
  </si>
  <si>
    <t>-</t>
  </si>
  <si>
    <t>MAN 06.15150-2112  ГАЙКА</t>
  </si>
  <si>
    <t>MAN 06.29010-0121 УПЛОТН. КОЛЬЦО/БОЛТ</t>
  </si>
  <si>
    <t>MAN 06.56331-0216  КОЛЬЦО</t>
  </si>
  <si>
    <t>MAN 06.56331-1116  КОЛЬЦО</t>
  </si>
  <si>
    <t>MAN 06.58073-2302  РЕМЕНЬ</t>
  </si>
  <si>
    <t>MAN 06.58073-2392  РЕМЕНЬ КЛИНОВОЙ</t>
  </si>
  <si>
    <t>MAN 06.67150-2107  ХОМУТ</t>
  </si>
  <si>
    <t>MAN 06.71020-0327  ХОМУТ</t>
  </si>
  <si>
    <t>MAN 07.91168-0046  ГАЙКА</t>
  </si>
  <si>
    <t>MAN 51.05806-5140  ТРУБКА</t>
  </si>
  <si>
    <t>MAN 51.05504-0094  ФИЛЬТРУЮЩИЙ ЭЛЕМЕНТ</t>
  </si>
  <si>
    <t>MAN 51.05805-5609  ЩУП</t>
  </si>
  <si>
    <t>MAN 51.05806-5140  ТРУБКА МАСЛЯНОГО ЩУПА</t>
  </si>
  <si>
    <t>MAN 51.12503-0042 ФИЛЬТР</t>
  </si>
  <si>
    <t>MAN 51.98701-0111  КОЛЬЦО</t>
  </si>
  <si>
    <t>MAN 81.01810-5050 ТРУБА</t>
  </si>
  <si>
    <t>MAN 81.06102-6084 БАК ОХЛАЖДАЮЩЕЙ ЖИДКОСТИ</t>
  </si>
  <si>
    <t>MAN 81.06150-6013 ВОЗДУШНЫЙ ОТРАЖАТЕЛЬ</t>
  </si>
  <si>
    <t>MAN 81.06102-6110  БАЧОК</t>
  </si>
  <si>
    <t>Бачок расширительный 22.28297</t>
  </si>
  <si>
    <t>MAN 81.06130-0182 ОХЛАДИТЕЛЬ</t>
  </si>
  <si>
    <t xml:space="preserve">Охладитель </t>
  </si>
  <si>
    <t>64224К-1323010</t>
  </si>
  <si>
    <t>MAN 81.06303-0490 ТРУБА ОХЛАЖДАЮЩАЯ</t>
  </si>
  <si>
    <t>MAN 81.06620-0112 КОЖУХ</t>
  </si>
  <si>
    <t xml:space="preserve">Кожух </t>
  </si>
  <si>
    <t>5440B9-1302011</t>
  </si>
  <si>
    <t>MAN 81.96301-0948  ШЛАНГ ОХЛАЖДАЮЩЕЙ ЖИДКОСТИ</t>
  </si>
  <si>
    <t>MAN 81.06620-0158 КОЖУХ</t>
  </si>
  <si>
    <t>MAN 81.06303-0553 ОХЛАЖДАЮЩАЯ ТРУБА</t>
  </si>
  <si>
    <t>Охлаждающая труба</t>
  </si>
  <si>
    <t>4371Р2-1303240-000</t>
  </si>
  <si>
    <t>MAN 81.06620-5106 КОЖУХ</t>
  </si>
  <si>
    <t>MAN 81.08201-0143 ТРУБА (ПАТРУБОК ЖЕЛ)</t>
  </si>
  <si>
    <t>Патрубок</t>
  </si>
  <si>
    <t>5432А5-1323043</t>
  </si>
  <si>
    <t>MAN 81.06620-2248 КОЖУХ ВЕНТИЛЯТОРА</t>
  </si>
  <si>
    <t>MAN 81.08201-0221 ТРУБА</t>
  </si>
  <si>
    <t>MAN 81.08304-0084  ФИЛЬТР</t>
  </si>
  <si>
    <t>MAN 81.12210-0007  КРЫШКА</t>
  </si>
  <si>
    <t>MAN 85.12501-6001  ТОПЛИВНЫЙ ФИЛЬТР</t>
  </si>
  <si>
    <t>Топливный фильтр</t>
  </si>
  <si>
    <t>ST-СX 14010-MAZ</t>
  </si>
  <si>
    <t>MAN 81.15101-0283  ГЛУШИТЕЛЬ</t>
  </si>
  <si>
    <t xml:space="preserve">Глушитель </t>
  </si>
  <si>
    <t>631708-1201010-030</t>
  </si>
  <si>
    <t>MAN 81.15103-6037  ГЛУШИТЕЛЬ-КАТАЛИЗАТОР</t>
  </si>
  <si>
    <t>MAN 81.15110-0361  ЭКРАН</t>
  </si>
  <si>
    <t>Экран</t>
  </si>
  <si>
    <t>65012J-1204020-000</t>
  </si>
  <si>
    <t>MAN 81.15210-0054  МЕТАЛЛОРУКАВ</t>
  </si>
  <si>
    <t>Металлорукав</t>
  </si>
  <si>
    <t>533602-1203024</t>
  </si>
  <si>
    <t>MAN 81.25432-0201  РОЗЕТКА</t>
  </si>
  <si>
    <t>MAN 81.25432-0241  КОЛОДКА</t>
  </si>
  <si>
    <t>MAN 81.25432-0282  КОЛОДКА</t>
  </si>
  <si>
    <t>MAN 81.25432-0287  КОЛОДКА</t>
  </si>
  <si>
    <t>MAN 81.25432-6067  КОЛОДКА</t>
  </si>
  <si>
    <t>MAN 81.25432-6070  КОЛОДКА</t>
  </si>
  <si>
    <t>MAN 81.25435-0050  КОЛОДКА</t>
  </si>
  <si>
    <t>MAN 81.25435-0423  КОЛОДКА</t>
  </si>
  <si>
    <t>MAN 81.25435-0475  КОЛОДКА</t>
  </si>
  <si>
    <t>MAN 81.25435-0633  КОЖУХ</t>
  </si>
  <si>
    <t>MAN 81.25435-0635  УПЛОТНИТЕЛЬ РАЗЪЕМА</t>
  </si>
  <si>
    <t>MAN 81.25435-0951  ФИКСАТОР</t>
  </si>
  <si>
    <t>MAN 81.25435-0985  РАЗЪЕМ</t>
  </si>
  <si>
    <t>MAN 81.25435-0986  ФИКСАТОР</t>
  </si>
  <si>
    <t>MAN 81.25435-0988  ФИКСАТОР</t>
  </si>
  <si>
    <t>MAN 81.25435-0990   КОЛОДКА</t>
  </si>
  <si>
    <t>MAN 81.25443-0019   АДАПТЕР</t>
  </si>
  <si>
    <t>MAN 81.25475-0199  ЧЕХОЛ</t>
  </si>
  <si>
    <t>MAN 81.25505-0794  ДАТЧИК</t>
  </si>
  <si>
    <t>MAN 81.25509-0050  Переключатель</t>
  </si>
  <si>
    <t>MAN 81.25902-0378  ДАТЧИК</t>
  </si>
  <si>
    <t>MAN 81.25902-0468  РЕЛЕ</t>
  </si>
  <si>
    <t>MAN 81.25902-0497  БЛОК</t>
  </si>
  <si>
    <t>MAN 81.25970-6069  ДАТЧИК</t>
  </si>
  <si>
    <t>MAN 81.27410-6019  ДАТЧИК</t>
  </si>
  <si>
    <t>MAN 81.27421-0107  ЩУП ЖИДКОСТНЫЙ</t>
  </si>
  <si>
    <t>MAN 81.27421-0152  ДАТЧИК</t>
  </si>
  <si>
    <t>MAN 81.47301-6011  БАЧОК ГУР</t>
  </si>
  <si>
    <t>MAN 81.90710-0758  ШАЙБА</t>
  </si>
  <si>
    <t>Шайба</t>
  </si>
  <si>
    <t>252017 17х35х5</t>
  </si>
  <si>
    <t>MAN 81.91020-0603  ПАЛЕЦ</t>
  </si>
  <si>
    <t>MAN 81.94299-2775  ТРУБА</t>
  </si>
  <si>
    <t>MAN 81.95301-6202  ШАРОВАЯ ОПОРА</t>
  </si>
  <si>
    <t>MAN 81.96002-0280  КРЫШКА</t>
  </si>
  <si>
    <t>MAN 81.96210-0388  ОПОРА</t>
  </si>
  <si>
    <t xml:space="preserve">Опора </t>
  </si>
  <si>
    <t>500-1302139</t>
  </si>
  <si>
    <t>MAN 81.96301-0633  ШЛАНГ</t>
  </si>
  <si>
    <t>MAN 81.96301-0687  ПАТРУБОК</t>
  </si>
  <si>
    <t>643008-8101351</t>
  </si>
  <si>
    <t>MAN 81.96305-0088  ПАТРУБОК</t>
  </si>
  <si>
    <t>MAN 81.96305-0094  ПАТРУБОК</t>
  </si>
  <si>
    <t>MAN 81.96503-0226  КОЛЬЦО</t>
  </si>
  <si>
    <t>MAN 81.96601-0475  УПЛОТНИТЕЛЬ</t>
  </si>
  <si>
    <t>MAN 81.97401-0106  ХОМУТ</t>
  </si>
  <si>
    <t>Хомут 379166</t>
  </si>
  <si>
    <t>MAN 81.99695-0602  МИКРОФИЛЬМ</t>
  </si>
  <si>
    <t>MAN 80.25435-0128  КОЛОДКА</t>
  </si>
  <si>
    <t>МАN LF41 51.06303-5846 ШЛАНГ</t>
  </si>
  <si>
    <t>МАN LF41 81.15103-6039 ГЛУШИТЕЛЬ</t>
  </si>
  <si>
    <t>МАN LF41 81.97812-2344 ЭКРАН</t>
  </si>
  <si>
    <t xml:space="preserve">Экран </t>
  </si>
  <si>
    <t>МАN LF41 81.15110-0511 ЭКРАН</t>
  </si>
  <si>
    <t>МАN LF41 81.25433-0115 АДАПТЕР</t>
  </si>
  <si>
    <t>МАN LF41 81.25433-0176 АДАПТЕР</t>
  </si>
  <si>
    <t>59.3355-10 ФИЛЬТР. ЭЛЕМЕНТР</t>
  </si>
  <si>
    <t>ST-CX14010-MAZ-3</t>
  </si>
  <si>
    <t xml:space="preserve">Шланг </t>
  </si>
  <si>
    <t>MAN 04.27405-9510 ШЛАНГ</t>
  </si>
  <si>
    <t>MAN 04.27405-9515 ШЛАНГ</t>
  </si>
  <si>
    <t>6430-5001955</t>
  </si>
  <si>
    <t>MAN 06.01013-9217 БОЛТ</t>
  </si>
  <si>
    <t xml:space="preserve">Болт </t>
  </si>
  <si>
    <t>201428 М6х40</t>
  </si>
  <si>
    <t>MAN 06.01283-7118 БОЛТ</t>
  </si>
  <si>
    <t>201464 М8х40</t>
  </si>
  <si>
    <t>MAN 06.01283-7218 БОЛТ</t>
  </si>
  <si>
    <t>MAN 06.02816-2616 БОЛТ</t>
  </si>
  <si>
    <t>201594 М14х55</t>
  </si>
  <si>
    <t>MAN 06.33719-0063 ПОДШИПНИК</t>
  </si>
  <si>
    <t>MAN 06.54100-4330 ТРОС</t>
  </si>
  <si>
    <t>Трос</t>
  </si>
  <si>
    <t>64229-1602940-010</t>
  </si>
  <si>
    <t>MAN 06.71020-0327 ПОДШИПНИК</t>
  </si>
  <si>
    <t>MAN 06.71819-0114 КРЫШКА</t>
  </si>
  <si>
    <t>MAN 51.05805-5368  ЩУП</t>
  </si>
  <si>
    <t xml:space="preserve">Щуп </t>
  </si>
  <si>
    <t>64229-1018080</t>
  </si>
  <si>
    <t>MAN 51.97140-2011  КОЛЬЦО</t>
  </si>
  <si>
    <t>MAN 80.99626-6008  КРОНШТЕЙН</t>
  </si>
  <si>
    <t>MAN 81.06102-6098 БАЧОК</t>
  </si>
  <si>
    <t>MAN 81.06620-0134 КОЖУХ</t>
  </si>
  <si>
    <t>4371Р2-1309025-000</t>
  </si>
  <si>
    <t>MAN 81.06620-0153 КОЖУХ</t>
  </si>
  <si>
    <t>Кожух</t>
  </si>
  <si>
    <t>5440В9-1309011</t>
  </si>
  <si>
    <t>MAN 81.08201-0226 ПАТРУБОК</t>
  </si>
  <si>
    <t>MAN 81.08305-6022   ВОЗДУХОЗАБОРНИК</t>
  </si>
  <si>
    <t>MAN 81.25210-6072  Педаль</t>
  </si>
  <si>
    <t>MAN 81.25426-6890  ЖГУТ</t>
  </si>
  <si>
    <t>MAN 81.25435-0437  ЗАГЛУШКА</t>
  </si>
  <si>
    <t>MAN 81.25902-0465  ДАТЧИК</t>
  </si>
  <si>
    <t>MAN 81.32508-0090  КОЛЬЦО</t>
  </si>
  <si>
    <t>MAN 81.32670-0050  РЫЧАГ</t>
  </si>
  <si>
    <t>Рычаг</t>
  </si>
  <si>
    <t>4370-1703301</t>
  </si>
  <si>
    <t>MAN 81.38121-6013  КОМ</t>
  </si>
  <si>
    <t>MAN 81.61230-0068  ЗАЩИТА</t>
  </si>
  <si>
    <t>Защита</t>
  </si>
  <si>
    <t>6312В9-843041-000</t>
  </si>
  <si>
    <t>MAN 81.93020-0986  КОЛЬЦО</t>
  </si>
  <si>
    <t>MAN 81.94299-2112  ШАЙБА</t>
  </si>
  <si>
    <t>MAN 81.96301-0660  ПАТРУБОК</t>
  </si>
  <si>
    <t xml:space="preserve">Патрубок </t>
  </si>
  <si>
    <t>5316Х5-1303260-000</t>
  </si>
  <si>
    <t>MAN 81.97487-0758  ПЛАСТИНА УГЛОВ.</t>
  </si>
  <si>
    <t>Пластина углов.</t>
  </si>
  <si>
    <t>504В-3504046</t>
  </si>
  <si>
    <t>MAN 81.97610-0300  ПРУЖИНА</t>
  </si>
  <si>
    <t>Пружина</t>
  </si>
  <si>
    <t>54326-3501035</t>
  </si>
  <si>
    <t>MAN 81.98181-6053  ШТУЦЕР</t>
  </si>
  <si>
    <t>MAN 81.98181-6058  ШТУЦЕР</t>
  </si>
  <si>
    <t>MAN 88.90160-0001 УПЛОТ.КОЛЬЦО</t>
  </si>
  <si>
    <t>MAN 81.27421-0077  ДАТЧИК ТЕМПЕРАТУРЫ</t>
  </si>
  <si>
    <t>MAN 81.25435-0972  ПРЕДОХРАНЯЮЩИЙ КОНТАКТ</t>
  </si>
  <si>
    <t>MAN 81.96121-0166  УПЛОТНИТЕЛЬНАЯ ЛЕНТА</t>
  </si>
  <si>
    <t>Уплотнительная лента</t>
  </si>
  <si>
    <t>5440В9-1309011-003</t>
  </si>
  <si>
    <r>
      <t xml:space="preserve">MAN 81.25435-0973  ПРЕДОХРАНИТЕЛЬНЫЙ </t>
    </r>
    <r>
      <rPr>
        <sz val="9"/>
        <color theme="1"/>
        <rFont val="MS Sans Serif"/>
        <family val="2"/>
        <charset val="204"/>
      </rPr>
      <t>КОНТАКТ</t>
    </r>
  </si>
  <si>
    <t>ДАТЧИК ДАВЛЕНИЯ 81.08309-6012</t>
  </si>
  <si>
    <t>51.15215-5019 ТЕПЛОЗАЩИТНАЯ КРЫША</t>
  </si>
  <si>
    <t>51.15201-0133 ВЫПУСКНОЙ ПАТРУБОК</t>
  </si>
  <si>
    <t>51.90210-0014 ШПИЛЬКА</t>
  </si>
  <si>
    <t>Болт 371197 М10х80</t>
  </si>
  <si>
    <t>51.90490-0059 БОЛТ</t>
  </si>
  <si>
    <t>Болт 201464 М8х35</t>
  </si>
  <si>
    <t>51.90490-0061 БОЛТ</t>
  </si>
  <si>
    <t>Болт 200271 М8х60</t>
  </si>
  <si>
    <t>06.01329-0024 БОЛТ</t>
  </si>
  <si>
    <t>Болт 201420 М8х20</t>
  </si>
  <si>
    <t>06.03216-8507 болт</t>
  </si>
  <si>
    <t>Болт 201544 М12х35</t>
  </si>
  <si>
    <t>06.03216-8307 болт</t>
  </si>
  <si>
    <t>06.11240-0404 гайка</t>
  </si>
  <si>
    <t>Шайба 252005</t>
  </si>
  <si>
    <t>06.15013-0411 шайба</t>
  </si>
  <si>
    <t>Шайба 252017</t>
  </si>
  <si>
    <t>"МАЗ-МАН" 81.06225-0005 Опора</t>
  </si>
  <si>
    <t>Опора</t>
  </si>
  <si>
    <t>65012J-1001024-000</t>
  </si>
  <si>
    <t>"МАЗ-МАН" 81.15408-0002 Датчик</t>
  </si>
  <si>
    <t>"МАЗ-МАН" 81.25433-0115 Адаптер</t>
  </si>
  <si>
    <t>"МАЗ-МАН" 81.25509-0186 Переключатель</t>
  </si>
  <si>
    <t>"МАЗ-МАН" 81.96420-0520 Гофрированная трубка</t>
  </si>
  <si>
    <t>"МАЗ-МАН" 81.97401-0580 Стяжка</t>
  </si>
  <si>
    <t>110-133400</t>
  </si>
  <si>
    <t>4-160975-2</t>
  </si>
  <si>
    <t>GT-200STCB</t>
  </si>
  <si>
    <t>ZDS-4.8X200</t>
  </si>
  <si>
    <t>ИФШБ.453724.240-06</t>
  </si>
  <si>
    <t>KS-43996</t>
  </si>
  <si>
    <t>MAN 06.01283-5215 БОЛТ</t>
  </si>
  <si>
    <t>Болт</t>
  </si>
  <si>
    <t>201497 М10х25</t>
  </si>
  <si>
    <t>MAN 06.01284-5215 БОЛТ</t>
  </si>
  <si>
    <t>MAN 06.07212-4312 БОЛТ</t>
  </si>
  <si>
    <t xml:space="preserve">Винт </t>
  </si>
  <si>
    <t>220107 М6х20</t>
  </si>
  <si>
    <t>MAN 06.11240-0406 СТОПОРНАЯ ГАЙКА</t>
  </si>
  <si>
    <t xml:space="preserve">Гайка </t>
  </si>
  <si>
    <t>MAN 06.11251-2003 ГАЙКА</t>
  </si>
  <si>
    <t>MAN 06.15013-0412  ШАЙБА</t>
  </si>
  <si>
    <t>MAN 06.15070-6102 ШАЙБА</t>
  </si>
  <si>
    <t>MAN 06.67041-0133 ХОМУТ</t>
  </si>
  <si>
    <t>Хомут</t>
  </si>
  <si>
    <t>4370-1203117</t>
  </si>
  <si>
    <t>MAN 06.67042-0122 ХОМУТ</t>
  </si>
  <si>
    <t>MAN 06.67123-4408 ХОМУТ</t>
  </si>
  <si>
    <t>MAN 06.67128-6344 ХОМУТ</t>
  </si>
  <si>
    <t>MAN 06.67128-6346 ХОМУТ</t>
  </si>
  <si>
    <t>MAN 06.71020-0218 КОЛЬЦО</t>
  </si>
  <si>
    <t>MAN 06.71030-4114 ГАЙКА</t>
  </si>
  <si>
    <t>Гайка</t>
  </si>
  <si>
    <t>A 541 584 4481  БУМАЖНЫЙ БЛАНК Е-4</t>
  </si>
  <si>
    <t>MAN 07.91953-5032 МУФТА</t>
  </si>
  <si>
    <t>MAN 51.25432-6023  КОРПУС РАЗЪЕМА</t>
  </si>
  <si>
    <t>MAN 81.01810-6009  МАСЛОЗАЛИВОЧНАЯ ТРУБКА</t>
  </si>
  <si>
    <t>MAN 81.06140-0174 ФИКСАТОР</t>
  </si>
  <si>
    <t>MAN 81.06620-0177 ФОРСУНКА</t>
  </si>
  <si>
    <t>Форсунка</t>
  </si>
  <si>
    <t>MAN 81.08201-0461  ПАТРУБОК</t>
  </si>
  <si>
    <t>MAN 81.08305-0028  ЗАЩИТНАЯ КРЫШКА</t>
  </si>
  <si>
    <t>MAN 81.08309-6012  ДАТЧИК ДАВЛЕНИЯ</t>
  </si>
  <si>
    <t>MAN 81.08902-0022  УПЛОТНЕНИЕ</t>
  </si>
  <si>
    <t>MAN 81.15201-5774  ТРУБОПРОВОД</t>
  </si>
  <si>
    <t>Трубопровод</t>
  </si>
  <si>
    <t>534004-1203009</t>
  </si>
  <si>
    <t>MAN 81.15210-5004  ШЛАНГ</t>
  </si>
  <si>
    <t>28630-110402D</t>
  </si>
  <si>
    <t>S35110.54</t>
  </si>
  <si>
    <t>РМВ 2.316.Н.ППХ4.00 110Х0.36</t>
  </si>
  <si>
    <t>РМВ 2.320.Н.ППХ4.00 110Х0.36</t>
  </si>
  <si>
    <t>MAN 81.15400-6013  БАК ADBLUE</t>
  </si>
  <si>
    <t>Бак ADBLUE</t>
  </si>
  <si>
    <t>653-1401010-02</t>
  </si>
  <si>
    <t>MAN 81.25433-0086  АДАПТЕР</t>
  </si>
  <si>
    <t>MAN 81.25433-0176  АДАПТЕР</t>
  </si>
  <si>
    <t>MAN 81.25433-0243  АДАПТЕР</t>
  </si>
  <si>
    <t>MAN 81.25435-0051  КОРПУС ГНЕЗДА</t>
  </si>
  <si>
    <t>MAN 81.25435-0354  КОРПУС ГНЕЗДА</t>
  </si>
  <si>
    <t>MAN 81.25435-0500  ОСНОВАНИЕ РЕЛЕ</t>
  </si>
  <si>
    <t>MAN 81.25435-0698  ЗАСЛОНКА</t>
  </si>
  <si>
    <t>MAN 81.25435-0775  ШТЕКЕРНАЯ КОЛОДКА</t>
  </si>
  <si>
    <t>MAN 81.25435-0973  ФИКСАТОР</t>
  </si>
  <si>
    <t>MAN 81.25475-0238  ЗАПИРАЮЩАЯ ЗАСЛОНКА</t>
  </si>
  <si>
    <t>MAN 81.25902-0524  РЕЛЕ ЭФУ</t>
  </si>
  <si>
    <t>MAN 81.41501-2984  ВТУЛКА</t>
  </si>
  <si>
    <t>MAN 81.41506-0130  СТОПОР</t>
  </si>
  <si>
    <t>MAN 81.41506-2797  ВТУЛКА</t>
  </si>
  <si>
    <t>MAN 81.90712-0840  ШАЙБА</t>
  </si>
  <si>
    <t>Шайба 25006</t>
  </si>
  <si>
    <t>MAN 81.90713-0813  ШАЙБА</t>
  </si>
  <si>
    <t>MAN 81.90713-2049  ШАЙБА</t>
  </si>
  <si>
    <t>MAN 81.94289-0038  ТРУБКА</t>
  </si>
  <si>
    <t>MAN 81.96210-0144  РЕЗИНОМЕТАЛЛИЧЕСКАЯ ОПОРА</t>
  </si>
  <si>
    <t>MAN 81.25902-0497 БЛОК</t>
  </si>
  <si>
    <t>MAN 81.98130-6046  ШТУЦЕР</t>
  </si>
  <si>
    <t>MAN 81.97812-2288  САМОКЛЕЮЩАЯСЯ ТАБЛИЧКА</t>
  </si>
  <si>
    <t>Самоклеющаяся табличка</t>
  </si>
  <si>
    <t>6430-3903108</t>
  </si>
  <si>
    <t>MAN 06.11251-2011 ГАЙКА</t>
  </si>
  <si>
    <t>MAN 81.06225-0007 СТОЙКА</t>
  </si>
  <si>
    <t>MAN 81.08400-6031  ФИЛЬТР</t>
  </si>
  <si>
    <t>Фильтр</t>
  </si>
  <si>
    <t>8421-1109010-26</t>
  </si>
  <si>
    <t>MAN 81.15210-5008 МЕТАЛЛОРУКАВ</t>
  </si>
  <si>
    <t>54401-1302121</t>
  </si>
  <si>
    <t>MAN 81.15407-6006  ШЛАНГ</t>
  </si>
  <si>
    <t>MAN 81.15408-0002  ДАТЧИК</t>
  </si>
  <si>
    <t>MAN 81.15511-5007  МОНТАЖНАЯ РАМА</t>
  </si>
  <si>
    <t>MAN 81.25433-0115  АДАПТЕР</t>
  </si>
  <si>
    <t>MAN 81.25475-0083  КОРПУС</t>
  </si>
  <si>
    <t>MAN 81.32641-0133  ДЕРЖАТЕЛЬ</t>
  </si>
  <si>
    <t>MAN 81.32641-0144  ДЕРЖАТЕЛЬ</t>
  </si>
  <si>
    <t>MAN 81.51202-6110  ПУЧОК ТРУБ</t>
  </si>
  <si>
    <t>MAN 81.90210-0095  ШТИФТ</t>
  </si>
  <si>
    <t xml:space="preserve">Штифт </t>
  </si>
  <si>
    <t>4381С4-1001082-000</t>
  </si>
  <si>
    <t>MAN 81.96420-0520  ТРУБКА</t>
  </si>
  <si>
    <t>MAN 81.25509-0186  ПЕРЕКЛЮЧАТЕЛЬ</t>
  </si>
  <si>
    <t>MAN 81.97812-2344  ЭКРАН</t>
  </si>
  <si>
    <t>MAN 51.06303-5846 ШЛАНГ (81.15407-6006)</t>
  </si>
  <si>
    <t>MAN 81.96210-0614  ОПОРА ДВИГАТЕЛЯ ПЕРЕДНЯЯ</t>
  </si>
  <si>
    <t>Опора двигателя передняя</t>
  </si>
  <si>
    <t>MAN 81.15110-0511 ЭКРАН</t>
  </si>
  <si>
    <t xml:space="preserve">Металлорукав </t>
  </si>
  <si>
    <t>MAN Truck 81.25902-0468 РЕЛЕ</t>
  </si>
  <si>
    <t>MAN 81.25902-0497 БЛОК УПРАВЛЕНИЯ ЭФУ</t>
  </si>
  <si>
    <t>MAN Truck 81.25902-0524 РЕЛЕ ЭФУ</t>
  </si>
  <si>
    <t>MAN Truck 81.97812-2344 НАКЛЕЙКА</t>
  </si>
  <si>
    <t>Наклейка</t>
  </si>
  <si>
    <t>MAN Truck 81.15103-6039 ГЛУШИТЕЛЬ 81.15103-6039</t>
  </si>
  <si>
    <t>Глушитель</t>
  </si>
  <si>
    <t>MAN Truck 81.15400-6020 КОМПЛЕКТ ТРУБОПРОВОДОВ В СБОРЕ</t>
  </si>
  <si>
    <t>MAN Truck 81.15103-6039 ГЛУШИТЕЛЬ</t>
  </si>
  <si>
    <t>MAN Truck 06.67434-6131 ХОМУТ</t>
  </si>
  <si>
    <t>643016-1203050-000</t>
  </si>
  <si>
    <t>SW-40422-04-00</t>
  </si>
  <si>
    <t>V-2918/2012</t>
  </si>
  <si>
    <t>VBC25-478</t>
  </si>
  <si>
    <t>VTA0793DIA127059</t>
  </si>
  <si>
    <t>VTB 127</t>
  </si>
  <si>
    <t>A0793</t>
  </si>
  <si>
    <t>A0793M</t>
  </si>
  <si>
    <t>XV-127-00.000</t>
  </si>
  <si>
    <t>Обозначение и наименование возможного аналога</t>
  </si>
  <si>
    <t>КОМ Chelsea 280GDFJP-D8RY (кп all T375 (0033G5))</t>
  </si>
  <si>
    <t>523  УЗАиТ</t>
  </si>
  <si>
    <t>524 УЗАиТ</t>
  </si>
  <si>
    <t>HD099C55823</t>
  </si>
  <si>
    <t>рулевой механизм</t>
  </si>
  <si>
    <t>525 УВК</t>
  </si>
  <si>
    <t>Ремень</t>
  </si>
  <si>
    <t>926Т-1308205-007</t>
  </si>
  <si>
    <t xml:space="preserve">Охладитель масла </t>
  </si>
  <si>
    <t>ОМ 926-1172010-063</t>
  </si>
  <si>
    <t>ОНВ</t>
  </si>
  <si>
    <t>926Т-1308205</t>
  </si>
  <si>
    <t>ОМ906-1172010-07</t>
  </si>
  <si>
    <t>Радиатор</t>
  </si>
  <si>
    <t>152-1172010-63</t>
  </si>
  <si>
    <t>Охладитель</t>
  </si>
  <si>
    <t>12.103.8101060-30</t>
  </si>
  <si>
    <t>5440А9-1323010-010</t>
  </si>
  <si>
    <t>555132А-1301010</t>
  </si>
  <si>
    <t>4370-1323010-061</t>
  </si>
  <si>
    <t>3ТР-36-01 5336-3501105</t>
  </si>
  <si>
    <t>Накладка</t>
  </si>
  <si>
    <t>526 УВК</t>
  </si>
  <si>
    <t>527 УВЭС</t>
  </si>
  <si>
    <t>14.00R20 Continental 164/160K HCS</t>
  </si>
  <si>
    <t xml:space="preserve"> (166/160G) EU LRM 22PR M+S</t>
  </si>
  <si>
    <t>Автошина</t>
  </si>
  <si>
    <t>528 МТМ</t>
  </si>
  <si>
    <t>93865-8505040</t>
  </si>
  <si>
    <t>цепь стяжная</t>
  </si>
  <si>
    <t>КС-55727.84.08.400</t>
  </si>
  <si>
    <t>блок клапанный</t>
  </si>
  <si>
    <t>КС-3579.26.400</t>
  </si>
  <si>
    <t>вал - шестерня</t>
  </si>
  <si>
    <t>КС-3579.28.112-1</t>
  </si>
  <si>
    <t>КС-45712.28.109</t>
  </si>
  <si>
    <t>КС-45712.28.108</t>
  </si>
  <si>
    <t>КС-45712.63.114-01</t>
  </si>
  <si>
    <t>КС-3579.83.240</t>
  </si>
  <si>
    <t>гидроклапан</t>
  </si>
  <si>
    <t>КС-3579.84.300-2Р</t>
  </si>
  <si>
    <t>гидрооборудование</t>
  </si>
  <si>
    <t>КС-5578.65.100РВ-01</t>
  </si>
  <si>
    <t>гидроцилиндр</t>
  </si>
  <si>
    <t>КС-3579.94.100В</t>
  </si>
  <si>
    <t>КС-5578.65.120-01</t>
  </si>
  <si>
    <t>гильза</t>
  </si>
  <si>
    <t>КС-3579.26.351</t>
  </si>
  <si>
    <t>диск</t>
  </si>
  <si>
    <t>КС-5578.63.170</t>
  </si>
  <si>
    <t>канат в сборе</t>
  </si>
  <si>
    <t>клапан</t>
  </si>
  <si>
    <t>КС-3579.84.500</t>
  </si>
  <si>
    <t>клапан предохранительный</t>
  </si>
  <si>
    <t>КС-3579.93.300</t>
  </si>
  <si>
    <t>креномер</t>
  </si>
  <si>
    <t>КС-55727.1.14.02.000</t>
  </si>
  <si>
    <t>КС-5578.63.180-1</t>
  </si>
  <si>
    <t>КС-55727.62.01.030-02</t>
  </si>
  <si>
    <t>КС-3579.63.002</t>
  </si>
  <si>
    <t>оседержатель</t>
  </si>
  <si>
    <t>КС-5578.63.102-1</t>
  </si>
  <si>
    <t>планка</t>
  </si>
  <si>
    <t>КС-5578.63.133-1</t>
  </si>
  <si>
    <t>прокладка</t>
  </si>
  <si>
    <t>КС-3579.94.090</t>
  </si>
  <si>
    <t>ролик</t>
  </si>
  <si>
    <t>КС-5578.63.400-1</t>
  </si>
  <si>
    <t>секция первая</t>
  </si>
  <si>
    <t>КС-55727.26.00.300НЗМ</t>
  </si>
  <si>
    <t>тормоз</t>
  </si>
  <si>
    <t>КС-5578.84.500</t>
  </si>
  <si>
    <t>угольник</t>
  </si>
  <si>
    <t>КС-45729.83.00.400</t>
  </si>
  <si>
    <t>фланец</t>
  </si>
  <si>
    <t>ЛСП-1.00 без черенка</t>
  </si>
  <si>
    <t>лопата совковая</t>
  </si>
  <si>
    <t>ГС-2.00 без черенка</t>
  </si>
  <si>
    <t>грабли</t>
  </si>
  <si>
    <t>Т10L CFX (замена 103906.1)</t>
  </si>
  <si>
    <t>870100-8502110-060</t>
  </si>
  <si>
    <t>870100-8502120-060</t>
  </si>
  <si>
    <t>93802-8508032</t>
  </si>
  <si>
    <t>канат с накрнечником</t>
  </si>
  <si>
    <t xml:space="preserve">20.10.083А </t>
  </si>
  <si>
    <t>колесо 10.00-20 ЕТ-95 (аналог 167.3872.3101012-10)</t>
  </si>
  <si>
    <t>колесо ( аналог 167.670.670.3101012-02) УРАЛ</t>
  </si>
  <si>
    <t>530  УЗАиТ</t>
  </si>
  <si>
    <t>КП 16S1820 ТО 1341 002 086</t>
  </si>
  <si>
    <t>531 СЦ</t>
  </si>
  <si>
    <t>Аналог</t>
  </si>
  <si>
    <t>253980</t>
  </si>
  <si>
    <t>СТУПИЦА 5336-3103006</t>
  </si>
  <si>
    <t>СТУПИЦА СБ.5434-3103006</t>
  </si>
  <si>
    <t>5434-3103006-030</t>
  </si>
  <si>
    <t>248330</t>
  </si>
  <si>
    <t>5336-2902012-03 РЕССОРА ПЕРЕДНЯЯ</t>
  </si>
  <si>
    <t>24875</t>
  </si>
  <si>
    <t>23233</t>
  </si>
  <si>
    <t>500А-2902102-020 ЛИСТ РЕССОРЫ (ДЛЯ ЗАПЧАСТЕЙ)&amp;СМ. 500А-2902101-010</t>
  </si>
  <si>
    <t>23237</t>
  </si>
  <si>
    <t>6430-2902102-10 ЛИСТ РЕССОРЫ</t>
  </si>
  <si>
    <t>555142-3570192 РЫЧАГ</t>
  </si>
  <si>
    <t>651467-2304099-000 РЫЧАГ ПОВОРОТНОГО КУЛАКА</t>
  </si>
  <si>
    <t>25748</t>
  </si>
  <si>
    <t>6502Н9-2304100-010 РЫЧАГ ПОВОРОТНОГО КУЛАКА</t>
  </si>
  <si>
    <t>72273</t>
  </si>
  <si>
    <t>5440-3001035 РЫЧАГ ПОВОРОТНЫЙ</t>
  </si>
  <si>
    <t>251-1703410-01 РЫЧАГ</t>
  </si>
  <si>
    <t>РЫЧАГ СЦЕПЛЕНИЯ 103-1601217-20</t>
  </si>
  <si>
    <t>104-1601217</t>
  </si>
  <si>
    <t>РЫЧАГ 104-1602832</t>
  </si>
  <si>
    <t>РЫЧАГ 4370-1602830-010</t>
  </si>
  <si>
    <t>64221-1602830-10</t>
  </si>
  <si>
    <t>РЫЧАГ 101-1703410</t>
  </si>
  <si>
    <t>103-1703410</t>
  </si>
  <si>
    <t>РЫЧАГ КПП 101-1703410</t>
  </si>
  <si>
    <t>РЫЧАГ 103-1703410</t>
  </si>
  <si>
    <t xml:space="preserve">РЫЧАГ 104-1703410 </t>
  </si>
  <si>
    <t>РЫЧАГ КПП 104-1703410</t>
  </si>
  <si>
    <t>РЫЧАГ 152-1703412</t>
  </si>
  <si>
    <t>251-1703410-01</t>
  </si>
  <si>
    <t>64301-1703410 РЫЧАГ</t>
  </si>
  <si>
    <t>64301-1703410-060</t>
  </si>
  <si>
    <t>101-6105025 ТЯГА</t>
  </si>
  <si>
    <t>152-5410741-10 ТЯГА</t>
  </si>
  <si>
    <t>251050-5410741</t>
  </si>
  <si>
    <t>152-5410240 ТЯГА</t>
  </si>
  <si>
    <t>251050-5410243</t>
  </si>
  <si>
    <t>152-5410340 ТЯГА</t>
  </si>
  <si>
    <t>251050-5410241</t>
  </si>
  <si>
    <t>101-1302134 ТЯГА</t>
  </si>
  <si>
    <t>206000-1302021</t>
  </si>
  <si>
    <t>ТЯГА 105-2724040</t>
  </si>
  <si>
    <t>105-2725038</t>
  </si>
  <si>
    <t>ТЯГА 105-2724040-10</t>
  </si>
  <si>
    <t>ТЯГА 256000-6105101</t>
  </si>
  <si>
    <t>ТЯГА 256000-6105103</t>
  </si>
  <si>
    <t>64221-2918150- 10 КРОНШТЕЙН С ОСЬЮ</t>
  </si>
  <si>
    <t>64221-2918150-10 КРОНШТЕЙН С ОСЬЮ</t>
  </si>
  <si>
    <t>555145-1101010-000 БАК ТОПЛИВНЫЙ</t>
  </si>
  <si>
    <t>64229-8608010-020 БАК МАСЛЯНЫЙ</t>
  </si>
  <si>
    <t>64229-8608010 БАК МАСЛЯНЫЙ</t>
  </si>
  <si>
    <t>64229-8608010-020</t>
  </si>
  <si>
    <t>ОСЬ 6516V8-2815096-000</t>
  </si>
  <si>
    <t>4370-2916022 РЫЧАГ</t>
  </si>
  <si>
    <t>4370-2916022-020</t>
  </si>
  <si>
    <t>532 УВК</t>
  </si>
  <si>
    <t>8007.35.33.010-10</t>
  </si>
  <si>
    <t>регулятор тормозных сил</t>
  </si>
  <si>
    <t>8637.61.08.100</t>
  </si>
  <si>
    <t>пневмораспределитьль</t>
  </si>
  <si>
    <t>БДИ1</t>
  </si>
  <si>
    <t>БДИ1М</t>
  </si>
  <si>
    <t>БУ-04</t>
  </si>
  <si>
    <t>100-3515110</t>
  </si>
  <si>
    <t>100-3533010</t>
  </si>
  <si>
    <t>100-3599023</t>
  </si>
  <si>
    <t>клапан разгрузочный</t>
  </si>
  <si>
    <t>533 ИЦ</t>
  </si>
  <si>
    <t>Лампа 24х4</t>
  </si>
  <si>
    <t>Лампа 24х1</t>
  </si>
  <si>
    <t>Радио комплект (автобус)</t>
  </si>
  <si>
    <t>Лента магнитная BASF</t>
  </si>
  <si>
    <t>УВЭС</t>
  </si>
  <si>
    <t xml:space="preserve">М 20*1,5 DSL </t>
  </si>
  <si>
    <t>резьбовая вставка</t>
  </si>
  <si>
    <t>DIN 8140</t>
  </si>
  <si>
    <t>вставка 20*150 АС 30</t>
  </si>
  <si>
    <t>8МV 376 727-281</t>
  </si>
  <si>
    <t>вентилятор (6101406)</t>
  </si>
  <si>
    <t>8600036В</t>
  </si>
  <si>
    <t>клипса</t>
  </si>
  <si>
    <t>PZDR-06</t>
  </si>
  <si>
    <t>комплект кондиционера салона автобуса МАЗ-251</t>
  </si>
  <si>
    <t>234-664350ЕВ</t>
  </si>
  <si>
    <t>пневмораспределитель</t>
  </si>
  <si>
    <t>NK 55/25-XL  N25N</t>
  </si>
  <si>
    <t>подшипник игольчатый</t>
  </si>
  <si>
    <t>колодка гнездовая</t>
  </si>
  <si>
    <t>1NO 010 294-011</t>
  </si>
  <si>
    <t>фара противотуманная</t>
  </si>
  <si>
    <t>адаптер</t>
  </si>
  <si>
    <t>гнездо</t>
  </si>
  <si>
    <t xml:space="preserve">8JD 156 150-807 </t>
  </si>
  <si>
    <t>штекер</t>
  </si>
  <si>
    <t>пластина прижимная</t>
  </si>
  <si>
    <t>2SD 013 342-141</t>
  </si>
  <si>
    <t>задний фонарь</t>
  </si>
  <si>
    <t>2SD 013 342-111</t>
  </si>
  <si>
    <t>2SB 013 399-021</t>
  </si>
  <si>
    <t>2SB 013 399-011</t>
  </si>
  <si>
    <t>гайка</t>
  </si>
  <si>
    <t>8,5-20 Р3413-02</t>
  </si>
  <si>
    <t>колесо(Турция)</t>
  </si>
  <si>
    <t>82225Н13000500 0</t>
  </si>
  <si>
    <t>диск колесный Maxion 22,5x8,25</t>
  </si>
  <si>
    <t>033 18 700-42 NR39</t>
  </si>
  <si>
    <t>резинометалическая опора задняя</t>
  </si>
  <si>
    <t>9GH 152 654-007</t>
  </si>
  <si>
    <t>резиновая крышка фары</t>
  </si>
  <si>
    <t>6FH 354 128-331</t>
  </si>
  <si>
    <t>выключатель</t>
  </si>
  <si>
    <t>2РТ 010 458-701</t>
  </si>
  <si>
    <t>дневной ходовый огонь</t>
  </si>
  <si>
    <t>2JA 009 037-017</t>
  </si>
  <si>
    <t>светильник</t>
  </si>
  <si>
    <t>6NW 009 203-547</t>
  </si>
  <si>
    <t>актуатор электрический 24В</t>
  </si>
  <si>
    <t>8JD 162 581-802</t>
  </si>
  <si>
    <t>разъем гнездовой в сборе</t>
  </si>
  <si>
    <t>6FH 354 128-301</t>
  </si>
  <si>
    <t>8GA 006 841-241</t>
  </si>
  <si>
    <t>лампа желтая</t>
  </si>
  <si>
    <t>6FH 354 128-531</t>
  </si>
  <si>
    <t>6FH 354 128-291</t>
  </si>
  <si>
    <t>8JD 156 151-807</t>
  </si>
  <si>
    <t>6FH 354 128-471</t>
  </si>
  <si>
    <t>переключатель</t>
  </si>
  <si>
    <t>6FH 354 128-661</t>
  </si>
  <si>
    <t>2ZR 965 039-127</t>
  </si>
  <si>
    <t>фонарь заднего хода</t>
  </si>
  <si>
    <t>6FH 354 109-351</t>
  </si>
  <si>
    <t>6FH 354 128-261</t>
  </si>
  <si>
    <t>6FH 354 128-411</t>
  </si>
  <si>
    <t>6FH 354 128-241</t>
  </si>
  <si>
    <t>8JD 156 150-807</t>
  </si>
  <si>
    <t>2JA 009 037-027</t>
  </si>
  <si>
    <t>6FH 354 128-401</t>
  </si>
  <si>
    <t>6FH 354 128-281</t>
  </si>
  <si>
    <t>перключатель</t>
  </si>
  <si>
    <t>2BM 013 337-061</t>
  </si>
  <si>
    <t>повторитель поворота</t>
  </si>
  <si>
    <t>2JA 998 560-017</t>
  </si>
  <si>
    <t>фонарь подсветки</t>
  </si>
  <si>
    <t>2JA 998 560-057</t>
  </si>
  <si>
    <t>8GP 002 068-241</t>
  </si>
  <si>
    <t>лампа накаливания</t>
  </si>
  <si>
    <t>2PS 345 600-011</t>
  </si>
  <si>
    <t>фонарь боковой</t>
  </si>
  <si>
    <t>2NE 013 343-011</t>
  </si>
  <si>
    <t>задний противотуманный фонарь левый</t>
  </si>
  <si>
    <t>2NE 013 343-021</t>
  </si>
  <si>
    <t>задний противотуманный фонарь правый</t>
  </si>
  <si>
    <t>2ВА 013 332-051</t>
  </si>
  <si>
    <t>указатель поворота задний левый</t>
  </si>
  <si>
    <t>2ВА 013 332-061</t>
  </si>
  <si>
    <t>указатель поворота задний правый</t>
  </si>
  <si>
    <t>6FH 354 128-481</t>
  </si>
  <si>
    <t>8RA 013 402-011</t>
  </si>
  <si>
    <t>световозвращатель задний левый</t>
  </si>
  <si>
    <t>8RA 013 402-021</t>
  </si>
  <si>
    <t>световозвращатель задний правый</t>
  </si>
  <si>
    <t>контакт</t>
  </si>
  <si>
    <t>537 УВК</t>
  </si>
  <si>
    <t>подшипник</t>
  </si>
  <si>
    <t>941/15</t>
  </si>
  <si>
    <t>42217 КМ</t>
  </si>
  <si>
    <t>538 УВК</t>
  </si>
  <si>
    <t>6501В5А-1172010</t>
  </si>
  <si>
    <t>охладитель</t>
  </si>
  <si>
    <t>539 УВК</t>
  </si>
  <si>
    <t>ЩП8171Д-203</t>
  </si>
  <si>
    <t>комплект щитка приборов</t>
  </si>
  <si>
    <t>ЩП8215Д-251</t>
  </si>
  <si>
    <t>продан</t>
  </si>
  <si>
    <t>540/1 УВЭС</t>
  </si>
  <si>
    <t>(2)710 31615 Адаптер</t>
  </si>
  <si>
    <t>(2)74151615 Фитинг</t>
  </si>
  <si>
    <t>(2)870100803 Фитинг</t>
  </si>
  <si>
    <t>(2)808 100801615 Штуцер с внутренней резьбой</t>
  </si>
  <si>
    <t>(2) 800060401215 Фитинг</t>
  </si>
  <si>
    <t>(2)800060401615 Фитинг</t>
  </si>
  <si>
    <t>(2)800100801010 Фитинг</t>
  </si>
  <si>
    <t>(2)800 100801215 Штуцер с наружной резьбой</t>
  </si>
  <si>
    <t>(2)800100801615 Фитинг</t>
  </si>
  <si>
    <t>(2)800100802215 Фитинг</t>
  </si>
  <si>
    <t>(2)800 120901615 Штуцер с наружной резьбой</t>
  </si>
  <si>
    <t>(2) 808060401215 Фитинг</t>
  </si>
  <si>
    <t>(2)810 0604010103 Угольник</t>
  </si>
  <si>
    <t>(2) 8100604012153 Фитинг</t>
  </si>
  <si>
    <t>(2) 8101209022155 Фитинг</t>
  </si>
  <si>
    <t>(2) 8101512022155 Фитинг</t>
  </si>
  <si>
    <t>(2) 8201008022153 Фитинг</t>
  </si>
  <si>
    <t>(2) 8301008016153 Фитинг</t>
  </si>
  <si>
    <t>540/2 УВЭС</t>
  </si>
  <si>
    <t>SN7380/ К031678 Тормозной механизм</t>
  </si>
  <si>
    <t>SN7390/ К031679 Тормозной механизм</t>
  </si>
  <si>
    <t xml:space="preserve">BS8545 Тормозная камера </t>
  </si>
  <si>
    <t>423 045 001 0 Тормозная камера</t>
  </si>
  <si>
    <t>480 003 059 0 Тормозная педаль</t>
  </si>
  <si>
    <t xml:space="preserve">475 711 041 0 Регулятор тормозных сил </t>
  </si>
  <si>
    <t>9617222620 Кран привода ручного тормоза</t>
  </si>
  <si>
    <t>963 001 0510 Кран расторможения</t>
  </si>
  <si>
    <t>540/3 УВЭС</t>
  </si>
  <si>
    <t>65х90х10 Viton CAVETTO Сальник ступицы задний</t>
  </si>
  <si>
    <t>57x67x7 HMS5 RG Манжета SKF</t>
  </si>
  <si>
    <t>50x70x10 HMSA10 RG Манжета</t>
  </si>
  <si>
    <t>55х80х10 HMS5 RG уплотнение(манжета)</t>
  </si>
  <si>
    <t>540/4 УВЭС</t>
  </si>
  <si>
    <t>446 004 616 0 Блок управления</t>
  </si>
  <si>
    <t>934 714 109 0 Клапан</t>
  </si>
  <si>
    <t>475 010 322 0 Клапан ограничительный</t>
  </si>
  <si>
    <t>446 065 081 0 Модуль ESC</t>
  </si>
  <si>
    <t>975 009 001 0 Редуктор (Клапан)</t>
  </si>
  <si>
    <t>446 135 242 0 Блок управления EBS</t>
  </si>
  <si>
    <t>446 004 631 0 Электронный блок управления</t>
  </si>
  <si>
    <t>475 015 512 0 Редуктор</t>
  </si>
  <si>
    <t>541 УВК</t>
  </si>
  <si>
    <t>101-5401816 торцовая накладка</t>
  </si>
  <si>
    <t>101-5401817 торцевая накладка</t>
  </si>
  <si>
    <t>101-5403208 корпус ручки</t>
  </si>
  <si>
    <t>101-5403210 защелка</t>
  </si>
  <si>
    <t>101-5409152 накладка торцевая</t>
  </si>
  <si>
    <t>101-5409153 накладка торцевая</t>
  </si>
  <si>
    <t>101-5409154 накладка торцевая</t>
  </si>
  <si>
    <t>101-5409155 накладка торцевая</t>
  </si>
  <si>
    <t>542 УВК</t>
  </si>
  <si>
    <t>ЮЖМК,422412,812</t>
  </si>
  <si>
    <t>101-5610200 замок</t>
  </si>
  <si>
    <t>241030-1302137-20 тяга</t>
  </si>
  <si>
    <t>544/1 УВЭС</t>
  </si>
  <si>
    <t xml:space="preserve">  КСУ</t>
  </si>
  <si>
    <t>Обозначение и наименование ТМЦ</t>
  </si>
  <si>
    <t>Ед. изм.</t>
  </si>
  <si>
    <t>Годность ТМЦ, %</t>
  </si>
  <si>
    <t>446 070 025 0 Камера LDWS</t>
  </si>
  <si>
    <t>0 538 009 252 Датчик температуры</t>
  </si>
  <si>
    <t>МАЗ-251062 Комплект гидропривода вентилятора</t>
  </si>
  <si>
    <t>комп</t>
  </si>
  <si>
    <t>449 444 2530 Кабель</t>
  </si>
  <si>
    <t>449 612 0100 Кабель</t>
  </si>
  <si>
    <t xml:space="preserve">449 444 1900 Кабель </t>
  </si>
  <si>
    <t xml:space="preserve">449 411 0800 Кабель </t>
  </si>
  <si>
    <t xml:space="preserve">449 411 0400 Кабель </t>
  </si>
  <si>
    <t>449 173 120 0 Кабель питания (12м)</t>
  </si>
  <si>
    <t>544/2 УВЭС</t>
  </si>
  <si>
    <t xml:space="preserve">04199496 Штекер </t>
  </si>
  <si>
    <t>04190846 Штекер</t>
  </si>
  <si>
    <t xml:space="preserve">04199675 Кабель </t>
  </si>
  <si>
    <t>04199445 Разъём</t>
  </si>
  <si>
    <t>04199892 Присоединительный кабель</t>
  </si>
  <si>
    <t>0419 9440 Колодка гнездовая с контактами</t>
  </si>
  <si>
    <t>0118 2399 Генератор</t>
  </si>
  <si>
    <t>0118 2189 Шкиф</t>
  </si>
  <si>
    <t>0425 5021 Шкиф</t>
  </si>
  <si>
    <t>0425 5516 Консоль</t>
  </si>
  <si>
    <t>0425 5019 Шкиф</t>
  </si>
  <si>
    <t>04221716 Крыльчатка</t>
  </si>
  <si>
    <t>000000 003175 Гайка</t>
  </si>
  <si>
    <t>544/3 УВЭС</t>
  </si>
  <si>
    <t>Фара дальнего света 1KO 008 191 027</t>
  </si>
  <si>
    <t>Фара ближнего света 1BL 008 193 017</t>
  </si>
  <si>
    <t>Фара ближнего света DG90-2</t>
  </si>
  <si>
    <t>Фара дальнего света 1KO 247 043 021</t>
  </si>
  <si>
    <t xml:space="preserve">Фонарь указателя поворота </t>
  </si>
  <si>
    <t>2BA 008 221 001</t>
  </si>
  <si>
    <t xml:space="preserve">Колодка </t>
  </si>
  <si>
    <t>8JA 703 947 011</t>
  </si>
  <si>
    <t xml:space="preserve">Выключатель аварийной сигнализации </t>
  </si>
  <si>
    <t>6HF 002 372 051</t>
  </si>
  <si>
    <t>Лампа накаливания 8GP 002 068 241</t>
  </si>
  <si>
    <t xml:space="preserve">Переключатель клавишный </t>
  </si>
  <si>
    <t>6RH 007 832 441</t>
  </si>
  <si>
    <t xml:space="preserve">Задний фонарь </t>
  </si>
  <si>
    <t>2NR 013 345 231</t>
  </si>
  <si>
    <t>2NR 013 345 241</t>
  </si>
  <si>
    <t>6GM 007 832 251</t>
  </si>
  <si>
    <t>Передний габаритный огонь 2PF 011 172 517</t>
  </si>
  <si>
    <t xml:space="preserve">Светофильтр переключателя </t>
  </si>
  <si>
    <t>9XT 713 630 031</t>
  </si>
  <si>
    <t>Тормозная камера 925 464 461 0</t>
  </si>
  <si>
    <t>Камера тормозная тип 24 08.882.32.0</t>
  </si>
  <si>
    <t>Камера тормозная тип 24 08.882.37.0</t>
  </si>
  <si>
    <t>544/4 УВЭС</t>
  </si>
  <si>
    <t xml:space="preserve">265/70R19.5 143/141K TL Conti Hybrid HTЗ  Continental на диске R19.5x7.5 HL8970164 ALV </t>
  </si>
  <si>
    <t>Колесо в сборе</t>
  </si>
  <si>
    <t>545 УКВ</t>
  </si>
  <si>
    <t>А12-90.05 стеклоочиститель</t>
  </si>
  <si>
    <t>546 ЦЗЧ</t>
  </si>
  <si>
    <t>203076-1308995 насос со шкивом</t>
  </si>
  <si>
    <t>5337-3708718 палец нижнего хомута</t>
  </si>
  <si>
    <t>5336-8403260 брызговик</t>
  </si>
  <si>
    <t>9530-2704043 шкворень</t>
  </si>
  <si>
    <t>6422-3940100 втулка технологическая</t>
  </si>
  <si>
    <t>64221-3748037 заглушка</t>
  </si>
  <si>
    <t>0 486 107 007 Блок ABS / Блок управления АБС</t>
  </si>
  <si>
    <t>547 ЦЗЧ</t>
  </si>
  <si>
    <t>2</t>
  </si>
  <si>
    <t>1761503</t>
  </si>
  <si>
    <t>1</t>
  </si>
  <si>
    <t>1141101</t>
  </si>
  <si>
    <t>1319</t>
  </si>
  <si>
    <t>1613401</t>
  </si>
  <si>
    <t>ИВРЦ.453754.001-01 Светильник автотранспортный стационарный САС5</t>
  </si>
  <si>
    <t>1738801</t>
  </si>
  <si>
    <t>10</t>
  </si>
  <si>
    <t>1768402</t>
  </si>
  <si>
    <t>236-1701150-Б2 СИНХРОНИЗАТОР</t>
  </si>
  <si>
    <t>1882201</t>
  </si>
  <si>
    <t>1411901</t>
  </si>
  <si>
    <t>112.03.30 УКАЗАТЕЛЬ ПОВОРОТА БОКОВОЙ</t>
  </si>
  <si>
    <t>4</t>
  </si>
  <si>
    <t>1278001</t>
  </si>
  <si>
    <t>8</t>
  </si>
  <si>
    <t>1702201</t>
  </si>
  <si>
    <t>28</t>
  </si>
  <si>
    <t>1656701</t>
  </si>
  <si>
    <t>1195801</t>
  </si>
  <si>
    <t>6430-8401127 ЩИТОК</t>
  </si>
  <si>
    <t>1719901</t>
  </si>
  <si>
    <t>840.1012040-15 (М5203К) ЭЛ.ФИЛЬТРУЮЩИЙ</t>
  </si>
  <si>
    <t>30</t>
  </si>
  <si>
    <t>1673901</t>
  </si>
  <si>
    <t>HTWB-500 Щетка стеклоочистителя</t>
  </si>
  <si>
    <t>1411903</t>
  </si>
  <si>
    <t>1710901</t>
  </si>
  <si>
    <t>6430-6818010 Подголовник</t>
  </si>
  <si>
    <t>53</t>
  </si>
  <si>
    <t>1888003</t>
  </si>
  <si>
    <t>238Д-1003009 КОМПЛЕКТ ГОЛОВКИ ЦИЛИНДРА С КЛАПАНАМИ</t>
  </si>
  <si>
    <t>1723301</t>
  </si>
  <si>
    <t>ДЯКЛ-АФК 011.010 Ремень клиновой</t>
  </si>
  <si>
    <t>85</t>
  </si>
  <si>
    <t>1001701</t>
  </si>
  <si>
    <t>0972.00.00.000 Переключатель стеклоочистителя со стеклоомывателем 40.3709</t>
  </si>
  <si>
    <t>1881501</t>
  </si>
  <si>
    <t>432 410 222 7 фильтр</t>
  </si>
  <si>
    <t>1015901</t>
  </si>
  <si>
    <t>АДЮИ.407529.014 Выключатель  ВПСТ-Б</t>
  </si>
  <si>
    <t>1016901</t>
  </si>
  <si>
    <t>250563 ГАЙКА                        M18X1.5-6H ОСТ 37.001.124-93</t>
  </si>
  <si>
    <t>1081402</t>
  </si>
  <si>
    <t>4370-2916030 ВТУЛКА</t>
  </si>
  <si>
    <t>1250601</t>
  </si>
  <si>
    <t>236-1000104-В2                   КОМПЛЕКТ ВКЛАДЫШЕЙ</t>
  </si>
  <si>
    <t>1595701</t>
  </si>
  <si>
    <t>Шланг ВД  533632-3408011 СБ</t>
  </si>
  <si>
    <t>1251501</t>
  </si>
  <si>
    <t>ЦИКС.642241.020 ВЫКЛЮЧАТЕЛЬ ПНЕВМАТИЧЕСКИЙ ВП124-3710010 ТУ РБ 100093400.021-2004</t>
  </si>
  <si>
    <t>7</t>
  </si>
  <si>
    <t>1071801</t>
  </si>
  <si>
    <t>8561-8609034                                 'Шланг'</t>
  </si>
  <si>
    <t>1092201</t>
  </si>
  <si>
    <t>V5B2AJOB-A9C2J-100 Переключатель</t>
  </si>
  <si>
    <t>1015203</t>
  </si>
  <si>
    <t>ШАЙБА   252155   8 Л</t>
  </si>
  <si>
    <t>кг.</t>
  </si>
  <si>
    <t>0,01</t>
  </si>
  <si>
    <t>1829601</t>
  </si>
  <si>
    <t>336-1701151  СИНХРОНИЗАТОР</t>
  </si>
  <si>
    <t>548 УВК</t>
  </si>
  <si>
    <t>КД8169 (3ПМ.499.467) блок защиты питания</t>
  </si>
  <si>
    <t>4462.3731-04 (4462.373100.000-04 фонарь боковой габаритный</t>
  </si>
  <si>
    <t>Клипса 9ХS 254 229-007</t>
  </si>
  <si>
    <t>Символ для переключения 9ХТ 713 630-031</t>
  </si>
  <si>
    <t>Предохранитель FG00.200.010(FG200А10)</t>
  </si>
  <si>
    <t>Розетка SUC7G.(D.G) USB</t>
  </si>
  <si>
    <t>Розетка USB АР_0284</t>
  </si>
  <si>
    <t>Регулятор тормозных сил 475 714 500 0</t>
  </si>
  <si>
    <t>Тормозная камера 925 499 0000 (27/24)</t>
  </si>
  <si>
    <t>Кран тормозной 421 00 120</t>
  </si>
  <si>
    <t>Годность  %</t>
  </si>
  <si>
    <t>Скоба рационализированная К003810SN7216RC</t>
  </si>
  <si>
    <t xml:space="preserve">Управление сбыта </t>
  </si>
  <si>
    <t>Шланг 514-3506094</t>
  </si>
  <si>
    <t>Удлинитель гибкий 631705-3116010-000</t>
  </si>
  <si>
    <t>Шланг 4370-1602930</t>
  </si>
  <si>
    <t>Манжета 1.2-105х138-3</t>
  </si>
  <si>
    <t>Кронштейн 5309RR-1802012-213</t>
  </si>
  <si>
    <t>Штанга 5309RR-1801074-213</t>
  </si>
  <si>
    <t>Кранштейн 5309RR-2902447-012</t>
  </si>
  <si>
    <t>Кронштейн 5309RR-2912444-326</t>
  </si>
  <si>
    <t>Кронштейн 5309RR-2912445-326</t>
  </si>
  <si>
    <t>Переходник 6440RR-2915710-022</t>
  </si>
  <si>
    <t>Кронштейн 5309RR-2905416-319</t>
  </si>
  <si>
    <t>Кронштейн 5309RR-3403167-319</t>
  </si>
  <si>
    <t>Кронштейн 5309RR-2301111-317</t>
  </si>
  <si>
    <t>Ключ 5309RR-3901044-318</t>
  </si>
  <si>
    <t>Переходник 5309RR-1323033-010</t>
  </si>
  <si>
    <t>Кронштейн 6440RR-1302146-020</t>
  </si>
  <si>
    <t>Кронштейн 6440RR-1302147-020</t>
  </si>
  <si>
    <t>Ребро 6440RR-130252-020</t>
  </si>
  <si>
    <t>Кронштейн 5309RR-3519070-317</t>
  </si>
  <si>
    <t>Кронштейн 5309RR-3519071-317</t>
  </si>
  <si>
    <t>Крышка 5309RR-2909050-318</t>
  </si>
  <si>
    <t>Стяжка 5309RR-2902480-317</t>
  </si>
  <si>
    <t>Кронштейн 5309RR-6817102-317</t>
  </si>
  <si>
    <t>Вал стабилизатора 5309RR-2916010-319</t>
  </si>
  <si>
    <t>Кронштейн 5309RR-2301115-326</t>
  </si>
  <si>
    <t>Вал стабилизатора 5309RR-2906010-213</t>
  </si>
  <si>
    <t>Кронштейн 5309RR-6817103-317</t>
  </si>
  <si>
    <t>Кронштейн 5309RR-5001740-002</t>
  </si>
  <si>
    <t>Экран 5309RR-3743014-213</t>
  </si>
  <si>
    <t>Кронштейн 5309RR-3743011-213</t>
  </si>
  <si>
    <t>Кронштейн 5309RR-3743012-213</t>
  </si>
  <si>
    <t>Кронштейн 5309RR-1001082-325</t>
  </si>
  <si>
    <t>Стяжка 5309RR-1323230-316</t>
  </si>
  <si>
    <t>Кронштейн 5309RR-2301110-316</t>
  </si>
  <si>
    <t>Кронштейн 5309RR-2301115-316</t>
  </si>
  <si>
    <t>Корпус 5309RR-3126020-213</t>
  </si>
  <si>
    <t>Кронштейн 5309RR-1001079-000</t>
  </si>
  <si>
    <t>Кронштейн 5309RR-2905540-316</t>
  </si>
  <si>
    <t>Кронштейн 5309RR-2905541-316</t>
  </si>
  <si>
    <t>Поперечина 5309RR-2801150-200</t>
  </si>
  <si>
    <t>Бампер передний сб. 5309RR-2803015-315</t>
  </si>
  <si>
    <t>Кронштейн 5309RR-2902444-214</t>
  </si>
  <si>
    <t>Кронштейн 5309RR-2801123-315</t>
  </si>
  <si>
    <t>Кронштейн 5309RR-2902625-012</t>
  </si>
  <si>
    <t>Дверь 5309RR-8534010-213</t>
  </si>
  <si>
    <t>Кронштейн 5309RR-2915421-200</t>
  </si>
  <si>
    <t>Кронштейн 6440RR-1801015-000</t>
  </si>
  <si>
    <t>Панель 5309RR-8534303-316</t>
  </si>
  <si>
    <t>Панель 5309RR-28031000-315</t>
  </si>
  <si>
    <t>Панель 5309RR-2803101-315</t>
  </si>
  <si>
    <t>Панель 5309RR-2803098-315</t>
  </si>
  <si>
    <t>Панель 5309RR-2803099-315</t>
  </si>
  <si>
    <t>Кронштейн 5309-1302117-419</t>
  </si>
  <si>
    <t>Панель 5309RR-1301212-316</t>
  </si>
  <si>
    <t>МАЗ-СПОРТавто</t>
  </si>
  <si>
    <t>552 УВЭС</t>
  </si>
  <si>
    <t xml:space="preserve">Реле </t>
  </si>
  <si>
    <t>HPR10-N-123-2101-2001-1000</t>
  </si>
  <si>
    <t>RevoGlobal 200 SC600 Комплект кондиционера салона для автобуса МАЗ 232</t>
  </si>
  <si>
    <t>552/1 УВЭС</t>
  </si>
  <si>
    <t>0265 050 104 Датчик</t>
  </si>
  <si>
    <t>31.33.95033 Сайлентблок</t>
  </si>
  <si>
    <t>31.33.65338 Сайлентблок</t>
  </si>
  <si>
    <t>36.96210-0006 Сайлент блок</t>
  </si>
  <si>
    <t>N1.01101-5013 Сайлент блок</t>
  </si>
  <si>
    <t>81.43722-0060 Сайлентблок</t>
  </si>
  <si>
    <t>K003809 Суппорт тормозной</t>
  </si>
  <si>
    <t>BS 8500 Тормозная камера</t>
  </si>
  <si>
    <t>K145066K50 (0 486 001 066) Датчик ABC</t>
  </si>
  <si>
    <t xml:space="preserve">0501.100.041.100 </t>
  </si>
  <si>
    <t>Распределитель пневматический</t>
  </si>
  <si>
    <t>0504.004.106.100 Блок управления</t>
  </si>
  <si>
    <t>0501.100.040.100 Распределитель пневматический</t>
  </si>
  <si>
    <t>1815 503 377 Плита под распределитель</t>
  </si>
  <si>
    <t>Тройник (2)73051215</t>
  </si>
  <si>
    <t>Модулятор АБС BR9156/K0384511N00</t>
  </si>
  <si>
    <t>552/2 УВЭС</t>
  </si>
  <si>
    <t>14.00R20  CONTINENTAL  164/160K HCS  (166/160G) EU LRM 22PR M+S Автошина</t>
  </si>
  <si>
    <t>315/70R22,5 154/150L CHD3 Шина Conti Hybrid  Continental</t>
  </si>
  <si>
    <t>325/95R24 TT 162/160K HDC1 (HL2740182) Шина Continental на диске 8,5-24 накачена воздухом и отбалансирована</t>
  </si>
  <si>
    <t>315/70R22.5 D HR 4 Шина  154/150L D HR4 152/148M LRL 20PR M+S 3PMSF Matador</t>
  </si>
  <si>
    <t>V3.20.4 562-6829 Вентиль</t>
  </si>
  <si>
    <t>V3-12-1 Вентиль для грузовой машины</t>
  </si>
  <si>
    <t>553 УВЭС</t>
  </si>
  <si>
    <t>960 733 119 0 крепежная лента</t>
  </si>
  <si>
    <t>V5-33 золотник ГОСТ 8107-75</t>
  </si>
  <si>
    <t>№
п/п</t>
  </si>
  <si>
    <t>КСУ №
склада</t>
  </si>
  <si>
    <t>Обозначение и 
наименование 
ТМЦ</t>
  </si>
  <si>
    <t>Ед.
изм</t>
  </si>
  <si>
    <t>Кол-
во, шт.</t>
  </si>
  <si>
    <t>Год-
ность
ТМЦ,%</t>
  </si>
  <si>
    <t>Согласованная цена реалиизации без НДС</t>
  </si>
  <si>
    <t>Передача карданная  4371W1-2201006-010 Д</t>
  </si>
  <si>
    <t xml:space="preserve">4371W1-2201006-010 </t>
  </si>
  <si>
    <t>Передача карданная 5337W3-2201006-000</t>
  </si>
  <si>
    <t>5340В2-2201006-010</t>
  </si>
  <si>
    <t>Передача карданная 4370-2201006 Д</t>
  </si>
  <si>
    <t xml:space="preserve">4370-2201006 </t>
  </si>
  <si>
    <t>Передача карданная 4370-2201006-070 Д</t>
  </si>
  <si>
    <t xml:space="preserve">4370-2201006-070 </t>
  </si>
  <si>
    <t>Вал карданный 4238-2201010-03</t>
  </si>
  <si>
    <t>Передача карданная 6303W4-2201006-010</t>
  </si>
  <si>
    <t>6312Н3-2201006-010</t>
  </si>
  <si>
    <t>Вал карданный  4571P2-2201010-000</t>
  </si>
  <si>
    <t>Передача карданная 6312B5-2205006-031</t>
  </si>
  <si>
    <t>Вал карданный 54325-2201010-10</t>
  </si>
  <si>
    <t>4581W2-2201010-011</t>
  </si>
  <si>
    <t>Вал карданный 500А-2201010-10</t>
  </si>
  <si>
    <t>Вал карданный 6430B8-2205010-001</t>
  </si>
  <si>
    <t>6501С5-2205010-011</t>
  </si>
  <si>
    <t>Вал карданный FS.89665.05.02  промежуточный</t>
  </si>
  <si>
    <t>Вал карданный RS.89665.08.02</t>
  </si>
  <si>
    <t>Вал карданный 4571P2-2201010-000 Д</t>
  </si>
  <si>
    <t xml:space="preserve"> 4571P2-2201010-000 </t>
  </si>
  <si>
    <t>Вал карданный 4570-2201010 Д</t>
  </si>
  <si>
    <t xml:space="preserve"> 4570-2201010 </t>
  </si>
  <si>
    <t>Вал карданный  5340B3-2201010-000</t>
  </si>
  <si>
    <t>555002-2201010</t>
  </si>
  <si>
    <t>Передача карданная 6501B9-2205006-000</t>
  </si>
  <si>
    <t>Передача карданная 6312A3-2201006</t>
  </si>
  <si>
    <t>Передача карданная 4371P2-2201006-000</t>
  </si>
  <si>
    <t>Вал карданный 5440A9-2201010-01</t>
  </si>
  <si>
    <t>Передача карданная 4371W1-2201006-011</t>
  </si>
  <si>
    <t>4371С0-2201006-011</t>
  </si>
  <si>
    <t>Вал карданный 543405-2218010</t>
  </si>
  <si>
    <t>Вал карданный  551654-2205010-01</t>
  </si>
  <si>
    <t>Передача карданная 631208-2205006-051</t>
  </si>
  <si>
    <t>Вал карданный 4570W1-2201010-011</t>
  </si>
  <si>
    <t>Передача карданная 631208-2205006-061</t>
  </si>
  <si>
    <t>Вал карданный 651308-2205010-000 &amp;см. 6422-2205010-10 СБ</t>
  </si>
  <si>
    <t>Передача карданная 6501B9-2205006-011</t>
  </si>
  <si>
    <t>Вал карданный FS.89665.12.02 промежуточный</t>
  </si>
  <si>
    <t>Передача карданная 6312B9-2205006-041</t>
  </si>
  <si>
    <t>Передача карданная 63031-2205006-32</t>
  </si>
  <si>
    <t>Передача карданная 437043-2201006-001</t>
  </si>
  <si>
    <t>Передача карданная 4371P2-2201006-001</t>
  </si>
  <si>
    <t>Вал карданный 4581W2-2201010-001</t>
  </si>
  <si>
    <t>530905-2203010-001</t>
  </si>
  <si>
    <t>Вал карданный 551626-2205010-001</t>
  </si>
  <si>
    <t>Передача карданная 631223-2201006-000</t>
  </si>
  <si>
    <t>5340В3-2201006-000</t>
  </si>
  <si>
    <t>Вал карданный 631705-4502010-21</t>
  </si>
  <si>
    <t>6317-4502010-21</t>
  </si>
  <si>
    <t>Вал карданный FS.89665.07.02</t>
  </si>
  <si>
    <t>Вал карданный RS.89665.12.02</t>
  </si>
  <si>
    <t>Вал карданный RS.89660.15.02</t>
  </si>
  <si>
    <t>Вал карданный 9-T180-1030</t>
  </si>
  <si>
    <t>10-Т180-1020</t>
  </si>
  <si>
    <t>Передача карданная  4371W1-2201006-001</t>
  </si>
  <si>
    <t>Передача карданная 533703-2201006-010</t>
  </si>
  <si>
    <t>Вал карданный  531605-2218010</t>
  </si>
  <si>
    <t>Вал карданный RS.89665.20.02</t>
  </si>
  <si>
    <t>Вал карданный FS.89665.11.02  промежуточный</t>
  </si>
  <si>
    <t>Вал карданный FS.89665.09.02  промежуточный</t>
  </si>
  <si>
    <t>Передача карданная 543203-2201006-010</t>
  </si>
  <si>
    <t>Вал карданный  437212-2201010-001</t>
  </si>
  <si>
    <t>Передача карданная 6516B9-2205006-001</t>
  </si>
  <si>
    <t>Вал карданный 650108-2205010-01</t>
  </si>
  <si>
    <t>Вал карданный 4570W1-2201010-001</t>
  </si>
  <si>
    <t>Передача карданная 534023-2201006-030</t>
  </si>
  <si>
    <t>Передача карданная 6303A5-2205006-01</t>
  </si>
  <si>
    <t>Вал карданный 6501C5-2205010-001</t>
  </si>
  <si>
    <t>Передача карданная 9-Т180-1005-2480</t>
  </si>
  <si>
    <t>10-Т180-1045-2440</t>
  </si>
  <si>
    <t>Вал карданный 551654-2205010-01 ПЗ</t>
  </si>
  <si>
    <t>Вал карданный 4372W2-2218010-011</t>
  </si>
  <si>
    <t>4372W2-2203010-011</t>
  </si>
  <si>
    <t>Вал карданный 4371W1-2201010-011</t>
  </si>
  <si>
    <t>Вал карданный 103-2205010-61</t>
  </si>
  <si>
    <t>Передача карданная  5340B3-2201006-010</t>
  </si>
  <si>
    <t>Передача карданная 6312B9-2205006-021</t>
  </si>
  <si>
    <t>Вал карданный  7-Т180-700</t>
  </si>
  <si>
    <t>7-Т180-715</t>
  </si>
  <si>
    <t>Вал карданный  7-Т180-830</t>
  </si>
  <si>
    <t>Вал карданный  7-Т180-1000</t>
  </si>
  <si>
    <t>Передача карданная 9-Т180-1090-2595</t>
  </si>
  <si>
    <t>Вал карданный  543265-2201010</t>
  </si>
  <si>
    <t>Вал карданный 642208-2205010-021</t>
  </si>
  <si>
    <t>Передача карданная 241030-2201006</t>
  </si>
  <si>
    <t>Вал карданный 64221-2205010-34</t>
  </si>
  <si>
    <t>Передача карданная 5337-2201006-20</t>
  </si>
  <si>
    <t>Вал карданный 534008-2201010-02</t>
  </si>
  <si>
    <t>Вал карданный 6302H9-2203010-001</t>
  </si>
  <si>
    <t>5434Х3-2203010-001</t>
  </si>
  <si>
    <t>Передача карданная 6312B5-2205006-101</t>
  </si>
  <si>
    <t>Вал карданный 650128-2205010-001</t>
  </si>
  <si>
    <t>Передача карданная 9-Т180-995-2370</t>
  </si>
  <si>
    <t>10-Т180-1045-2320</t>
  </si>
  <si>
    <t>Передача карданная 9-T180-1010-2665</t>
  </si>
  <si>
    <t>Передача карданная 10-Т180-1585-3810</t>
  </si>
  <si>
    <t>10-Т180-1185-2560</t>
  </si>
  <si>
    <t>Вал карданный 10-Т180-1070</t>
  </si>
  <si>
    <t>Передача карданная 10-Т180-995-3000</t>
  </si>
  <si>
    <t>Передача карданная 10-Т180-995-2470</t>
  </si>
  <si>
    <t>Передача карданная 10-Т180-1010-2665</t>
  </si>
  <si>
    <t>Передача карданная 10-Т180-1010-2515</t>
  </si>
  <si>
    <t>Передача карданная 10-Т180-1090-2595</t>
  </si>
  <si>
    <t>Вал карданный RS.89640.02.02</t>
  </si>
  <si>
    <t>Вал карданный 63031-2205010-12</t>
  </si>
  <si>
    <t>Передача карданная  5340B5-2201006-011</t>
  </si>
  <si>
    <t>Передача карданная  5340B2-2201006-020</t>
  </si>
  <si>
    <t>Вал карданный 5550N5-2201010-001</t>
  </si>
  <si>
    <t>544008-2201010-01</t>
  </si>
  <si>
    <t>Вал карданный  64229-2205010-10</t>
  </si>
  <si>
    <t>Передача карданная 6516A9-2205006-000</t>
  </si>
  <si>
    <t>Передача карданная 257S30-2201006</t>
  </si>
  <si>
    <t>Вал карданный 4571P2-2201010-021</t>
  </si>
  <si>
    <t>Передача карданная 534026-2205006-001</t>
  </si>
  <si>
    <t>Вал карданный 531627-2203010-001</t>
  </si>
  <si>
    <t>Передача карданная 5340C2-2201006-000</t>
  </si>
  <si>
    <t>Вал карданный 54402-2201010-02</t>
  </si>
  <si>
    <t>Вал карданный 631226-2205010-011</t>
  </si>
  <si>
    <t>Передача карданная 10-Т180-1140-2795</t>
  </si>
  <si>
    <t>Передача карданная 10-Т180-1165-2340</t>
  </si>
  <si>
    <t>Передача карданная 10-Т180-995-2270</t>
  </si>
  <si>
    <t>Вал карданный 10-Т180-1950</t>
  </si>
  <si>
    <t>Передача карданная 10-Т180-1010-2605</t>
  </si>
  <si>
    <t>Вал карданный 215169-2205010</t>
  </si>
  <si>
    <t>Передача карданная 6312B5-2205006-081</t>
  </si>
  <si>
    <t>Вал карданный 54401-2201010-02</t>
  </si>
  <si>
    <t>Вал карданный 4581P2-2201010-001</t>
  </si>
  <si>
    <t>Вал карданный 103-2205010-70</t>
  </si>
  <si>
    <t>Передача карданная 7-T180-861-2565</t>
  </si>
  <si>
    <t>7-Т180-965-2130</t>
  </si>
  <si>
    <t>Вал карданный  5551-2201010-10</t>
  </si>
  <si>
    <t>Вал карданный 6501Y8-2205010-001</t>
  </si>
  <si>
    <t>Передача карданная 533603-2201006-010</t>
  </si>
  <si>
    <t>Вал карданный 6-Т150-478</t>
  </si>
  <si>
    <t>6-Т150-432</t>
  </si>
  <si>
    <t>8-Т180-1140-2795</t>
  </si>
  <si>
    <t>Вал карданный 4420-2202010-001</t>
  </si>
  <si>
    <t>226063-2205010</t>
  </si>
  <si>
    <t>Передача карданная 534025-2201006-001</t>
  </si>
  <si>
    <t>Передача карданная 6312H3-2201006-000</t>
  </si>
  <si>
    <t>Передача карданная 10-Т180-1165-2540</t>
  </si>
  <si>
    <t>Вал карданный 10-Т180-2200</t>
  </si>
  <si>
    <t>Передача карданная 10-Т180-1140-2645</t>
  </si>
  <si>
    <t>554 УВК</t>
  </si>
  <si>
    <t>555 УВК</t>
  </si>
  <si>
    <t>Светильник ЛАС 24-3х14-221 ПКЛФ.676351.009</t>
  </si>
  <si>
    <t>ДАС…..221</t>
  </si>
  <si>
    <t>Светильник ЛАС 24-2х14-220 ПКЛФ.676351.008</t>
  </si>
  <si>
    <t>ДАС…..220</t>
  </si>
  <si>
    <t>Светильник ЛАС 24-6х14-222 ПКЛФ 676351.010</t>
  </si>
  <si>
    <t>ДАС ….222</t>
  </si>
  <si>
    <t>Светильник ЛАС 24-3х14-223 ПКЛФ 676351.011</t>
  </si>
  <si>
    <t>ДАС….223</t>
  </si>
  <si>
    <t>Светильник ЛАС 24-5-235 ПКЛФ 676351.027</t>
  </si>
  <si>
    <t>Светильник ЛАС 24-4х5-236 ПКЛФ 676351.028</t>
  </si>
  <si>
    <t>Светильник ЛАС 24-5х5-237 ПКЛФ 676351,029</t>
  </si>
  <si>
    <t>Эмаль В-МЛ-12 черная полуматовая  ТУ2312-207-49404743-2004</t>
  </si>
  <si>
    <t>л</t>
  </si>
  <si>
    <t>556 КЗ</t>
  </si>
  <si>
    <t>УМС</t>
  </si>
  <si>
    <t>557/1</t>
  </si>
  <si>
    <t>Растворитель Helios 2K PUR 9746</t>
  </si>
  <si>
    <t>Первый грунт  Helios 2K Shop Primer Eкомп А 18560</t>
  </si>
  <si>
    <t>Вторичный грунт Helios 2K HS 19063</t>
  </si>
  <si>
    <t>Вторичный грунт Helios 2K PUR (белый)</t>
  </si>
  <si>
    <t>Отвердитель Helios 20-00</t>
  </si>
  <si>
    <t>УВК</t>
  </si>
  <si>
    <t>Жгут ЦИКС.685623.031</t>
  </si>
  <si>
    <t>Жгут ЦИКС.685623.034-01</t>
  </si>
  <si>
    <t>Жгут ЦИКС.685623.034-02</t>
  </si>
  <si>
    <t>Жгут ЦИКС.685622.024</t>
  </si>
  <si>
    <t>Жгут ЦИКС.685621.249</t>
  </si>
  <si>
    <t>559 УВЭС</t>
  </si>
  <si>
    <t>Выключатель 452-К34-FN2-100A</t>
  </si>
  <si>
    <t>Выключатель 483-G411-K1M1-A1SOZ-10A</t>
  </si>
  <si>
    <t>Выключатель 483-G411-K1M1-A1SOZ-30A</t>
  </si>
  <si>
    <t>559/1 УВЭС</t>
  </si>
  <si>
    <t>Стекло заднее 256-5603082</t>
  </si>
  <si>
    <t>559/2 УВЭС</t>
  </si>
  <si>
    <t>Переключатель  6FH 007 832-621</t>
  </si>
  <si>
    <t>Переключатель  6GM 007 832-191</t>
  </si>
  <si>
    <t>Часы  DBC 403.AT</t>
  </si>
  <si>
    <t>Вилка АБС   7705561</t>
  </si>
  <si>
    <t>559/3  УВЭС</t>
  </si>
  <si>
    <t>Тройник  (2)8151008012153А</t>
  </si>
  <si>
    <t>Штуцер (2) 8151008016153А</t>
  </si>
  <si>
    <t>Адаптер (2)72052215</t>
  </si>
  <si>
    <t>Адаптер (2)73072215</t>
  </si>
  <si>
    <t>Адаптер (2)74152215</t>
  </si>
  <si>
    <t>Тройник  (2)7707</t>
  </si>
  <si>
    <t>Штуцер (2) 800060401010</t>
  </si>
  <si>
    <t>Угольник (2)8101008012153</t>
  </si>
  <si>
    <t>Тройник (2)820108016153</t>
  </si>
  <si>
    <t>Штуцер (2)800120902215</t>
  </si>
  <si>
    <t>Тройник (2)8300604010103</t>
  </si>
  <si>
    <t>Тройник (2)73052215</t>
  </si>
  <si>
    <t>Тройник (2)8300604016153</t>
  </si>
  <si>
    <t>Угольник (2)8101209016155</t>
  </si>
  <si>
    <t>Адаптер (2)70321615</t>
  </si>
  <si>
    <t>Штуцер (2)800060402215</t>
  </si>
  <si>
    <t>Фитинг (2)76330PG01</t>
  </si>
  <si>
    <t>Фитинг (2)76350PG01</t>
  </si>
  <si>
    <t>Адаптер (2)71031215</t>
  </si>
  <si>
    <t>560 УВЭС</t>
  </si>
  <si>
    <t>Сиденье водительское IS.20241-ISRI 6860/875</t>
  </si>
  <si>
    <t>Сиденье пассажирское IS.20253-ISRI 6860/875</t>
  </si>
  <si>
    <t>561 УВЭС</t>
  </si>
  <si>
    <t>480 207 001 0 Ускорительный клапан EBS</t>
  </si>
  <si>
    <t>ABS/ESP для МАЗ-251 Комплект</t>
  </si>
  <si>
    <t>EBS-5 для МАЗ-216 Комплект</t>
  </si>
  <si>
    <t>АБС для МАЗ-231 Комплект системы АБС</t>
  </si>
  <si>
    <t>К111411 Комплект АБС/ASR для МАЗ-205/215</t>
  </si>
  <si>
    <t>561/1  УВЭС</t>
  </si>
  <si>
    <t>AC966834 Щиток приборов MultlC 2 WF03</t>
  </si>
  <si>
    <t>446 004 4280 Блок управления</t>
  </si>
  <si>
    <t>AC966221 Модуль управления Power 66 Std1</t>
  </si>
  <si>
    <t>472 195 039 0 Модулятор АБС</t>
  </si>
  <si>
    <t xml:space="preserve">400 606 104 0 Комплект АБС для МАЗ105 </t>
  </si>
  <si>
    <t>3802 122 001 0 Датчик давления</t>
  </si>
  <si>
    <t>561/2  УВЭС</t>
  </si>
  <si>
    <t>ПУД- 235-243400 (комплект на 2 двери) Привод управления дверей</t>
  </si>
  <si>
    <t>компл.</t>
  </si>
  <si>
    <t>ПУД 235-250900 Привод управления дверьми для МАЗ-232162</t>
  </si>
  <si>
    <t xml:space="preserve"> компл.</t>
  </si>
  <si>
    <t>ПУД 231185  235-256700</t>
  </si>
  <si>
    <t>561/3  УВЭС</t>
  </si>
  <si>
    <t>74076 Зеркало</t>
  </si>
  <si>
    <t>74077 зеркало</t>
  </si>
  <si>
    <t>561/4  УВЭС</t>
  </si>
  <si>
    <t>Резинометалличес-кая опора задняя</t>
  </si>
  <si>
    <t>057 18 220-65NR39</t>
  </si>
  <si>
    <t xml:space="preserve">Резинометалличес-кая опора передняя 057 18 220-76NR39 </t>
  </si>
  <si>
    <t>DIN 965  M4x8 Винт с потайной головкой</t>
  </si>
  <si>
    <t>DIN 933  M10x50-8,8-A Болт</t>
  </si>
  <si>
    <t>561/5  УВЭС</t>
  </si>
  <si>
    <t>Коробка передач "ZF Friedrichshafen" ПРАВАЯ</t>
  </si>
  <si>
    <r>
      <t xml:space="preserve">Передача карданная 8-Т180-1140-2645                        </t>
    </r>
    <r>
      <rPr>
        <sz val="12"/>
        <color rgb="FFFF0000"/>
        <rFont val="Times New Roman"/>
        <family val="1"/>
        <charset val="204"/>
      </rPr>
      <t xml:space="preserve">     </t>
    </r>
  </si>
  <si>
    <r>
      <t xml:space="preserve">Вал карданный 5309B5-2203010-001           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</si>
  <si>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562 МТМ</t>
  </si>
  <si>
    <t>Эмаль Monolit ЕМ-11 (УР-1291)2К RAL-7040 В</t>
  </si>
  <si>
    <t>кг</t>
  </si>
  <si>
    <t>210  21099</t>
  </si>
  <si>
    <t>Грунт-эмаль ЯрЛИ coat  7133  RAL 3020  матовый</t>
  </si>
  <si>
    <t>563 УВЭС</t>
  </si>
  <si>
    <t>6009090107  электронный блок</t>
  </si>
  <si>
    <t>6009090577 электронный блок</t>
  </si>
  <si>
    <t>564 УВЭС</t>
  </si>
  <si>
    <t>124 85 76 болт 10,9</t>
  </si>
  <si>
    <t>238964 болт</t>
  </si>
  <si>
    <t>564/1  УВЭС</t>
  </si>
  <si>
    <t>К068186N00  блок клапанов ELC</t>
  </si>
  <si>
    <t>240/32MG114E24DC-H клапан электромагнитный</t>
  </si>
  <si>
    <t>400 500 032 0 блок VCS</t>
  </si>
  <si>
    <t>434 100 0270 клапан</t>
  </si>
  <si>
    <t>441 009 1010 датчик давления</t>
  </si>
  <si>
    <t>446 004 0640 блок</t>
  </si>
  <si>
    <t>446 004 4040 блокАВС</t>
  </si>
  <si>
    <t>446 010 0850 разъёмный блок</t>
  </si>
  <si>
    <t>446 055 0470 электронный блок</t>
  </si>
  <si>
    <t>446 105 0310 блок управления</t>
  </si>
  <si>
    <t>446 120 0150 электронный блок</t>
  </si>
  <si>
    <t>564/2  УВЭС</t>
  </si>
  <si>
    <t>FFC112MAZ01 фильтр</t>
  </si>
  <si>
    <t>565 УВК</t>
  </si>
  <si>
    <t>КНН-01.03 выключатель УЛШФ.1407-00 000-03</t>
  </si>
  <si>
    <t>566 УВК</t>
  </si>
  <si>
    <t>ЮЖМК 422412.745-01 панель управления</t>
  </si>
  <si>
    <t>567 УВЭС</t>
  </si>
  <si>
    <t>ZDS4  8*300  кабельная стяжка</t>
  </si>
  <si>
    <t>СТЕКЛО 101-5403064</t>
  </si>
  <si>
    <t>СТЕЛО ВЕРХНЕЕ ОКНО ВОДИТЕЛЯ 101-5403064-10</t>
  </si>
  <si>
    <t>СТЕКЛО НИЖНЕЕ ОКНО ВОДИТЕЛЬСКОЕ 101-5403065</t>
  </si>
  <si>
    <t>СТЕКЛО БОКОВОЕ 101-5403101</t>
  </si>
  <si>
    <t>СТЕКЛО 101-5403102</t>
  </si>
  <si>
    <t>СТЕКЛО 101-5403103</t>
  </si>
  <si>
    <t>СТЕКЛО БОКОВОЕ 101-5403105</t>
  </si>
  <si>
    <t>СТЕКЛО 101-6103040-01</t>
  </si>
  <si>
    <t>СТЕКЛОПАКЕТ 103-5403130</t>
  </si>
  <si>
    <t>СТЕКЛОПАКЕТ 103-5403136</t>
  </si>
  <si>
    <t>СТЕКЛО  103-5403167-02 725Х482</t>
  </si>
  <si>
    <t>СТЕКЛО 103-5403168-02</t>
  </si>
  <si>
    <t>СТЕКЛО 103-7803080-60 СТЕКЛО ТРИПЛЕКС</t>
  </si>
  <si>
    <t>СТЕКЛО 107-5403102-10  1430Х640</t>
  </si>
  <si>
    <t>СТЕКЛО ОГРАЖДЕНИЯ 103-7811181</t>
  </si>
  <si>
    <t>СТЕКЛО ОГРАЖДЕНИЯ 103060-7811183</t>
  </si>
  <si>
    <t>СТЕКЛОПАКЕТ 103465-5403116-10</t>
  </si>
  <si>
    <t>СТЕКЛОПАКЕТ 103645-5403117-10</t>
  </si>
  <si>
    <t>СТЕКЛО 107-5403101   11430Х1189</t>
  </si>
  <si>
    <t>СТЕКЛО 107-5403103   1430Х1189</t>
  </si>
  <si>
    <t>СТЕКЛО 107-5403106   1189Х620</t>
  </si>
  <si>
    <t>СТЕКЛО 107-5403107   1189х522</t>
  </si>
  <si>
    <t>СТЕКЛО 107468-5403101  1430х1189</t>
  </si>
  <si>
    <t xml:space="preserve"> </t>
  </si>
  <si>
    <t>СТЕКЛО  10759-5403106</t>
  </si>
  <si>
    <t>СТЕКЛО 152-6203035  692х554</t>
  </si>
  <si>
    <t>СТЕКЛО  256-5403103-01   950х340</t>
  </si>
  <si>
    <t>СТЕКЛО  256-5403104-01   879х360</t>
  </si>
  <si>
    <t>СТЕКЛО ЗАДНЕЕ ОКГА ВОДИТЕЛЯ  256-6403065-01</t>
  </si>
  <si>
    <t>СТ ЕКЛО 203065-5403064</t>
  </si>
  <si>
    <t>СТЕКЛО БОКОВОЕ 203065-5403102</t>
  </si>
  <si>
    <t>568  УВК</t>
  </si>
  <si>
    <t>СТЕКЛО БОКОВОЕ  203065-5403106-11</t>
  </si>
  <si>
    <t>СТЕКЛО БОКОВОЕ 203065-5403108-11</t>
  </si>
  <si>
    <t>СТЕКЛО БОКОВОЕ  203065-5403111</t>
  </si>
  <si>
    <t>СТЕКЛО БОКОВОЕ 203065-5403112-11</t>
  </si>
  <si>
    <t>СТЕКЛОПАКЕТ 203065-5403117-10</t>
  </si>
  <si>
    <t>СТЕКЛОПАКЕТ 203065-5403127</t>
  </si>
  <si>
    <t>СТЕКЛО 203065-5403138-10</t>
  </si>
  <si>
    <t>СТЕКЛО  103465-5403110-20</t>
  </si>
  <si>
    <t>СТЕКЛО  203065-6103040-01       1480Х509</t>
  </si>
  <si>
    <t>СТЕКЛОПАКЕТ 205068-6103030</t>
  </si>
  <si>
    <t>СТЕКЛО ДВЕРИ 203075-6103040-01</t>
  </si>
  <si>
    <t>СТЕКЛО 203088-5403102</t>
  </si>
  <si>
    <t>СТЕКЛО 205068-5403102   1217Х970</t>
  </si>
  <si>
    <t>СТЕКЛО ПОДВИЖНОЕ ФОРТОЧКИ</t>
  </si>
  <si>
    <t>СТЕКЛО 206060-5403288-12</t>
  </si>
  <si>
    <t>СТЕКЛО 103-6103030-71</t>
  </si>
  <si>
    <t>СТЕКЛО 206060-5403167-12</t>
  </si>
  <si>
    <t>СТЕКЛО 206060-7803080-10</t>
  </si>
  <si>
    <t>СТЕКЛО 206060-5403167-10</t>
  </si>
  <si>
    <t>СТЕКЛО 208086-5206016</t>
  </si>
  <si>
    <t>СТЕКЛО 232062-6203040</t>
  </si>
  <si>
    <t>СТЕКЛО 256000-5403108-11      1562Х661</t>
  </si>
  <si>
    <t>СТЕКЛО 256000-5403107-11   518Х215</t>
  </si>
  <si>
    <t>СТЕКЛО 256000-5403167-01</t>
  </si>
  <si>
    <t>СТЕКЛО 216066-5403112</t>
  </si>
  <si>
    <t>СТЕКЛО 216066-5403115</t>
  </si>
  <si>
    <t>СТЕКЛО 104С-5403110</t>
  </si>
  <si>
    <t>СТЕКЛО 241096-5403167-20</t>
  </si>
  <si>
    <t>СТЕКЛО 241096-5403168-20</t>
  </si>
  <si>
    <t>СТЕКЛО 241096-5206016</t>
  </si>
  <si>
    <t>СТЕКЛО БОКОВОЕ 231062-5403101-10</t>
  </si>
  <si>
    <t>СТЕКЛО 215169-5403109</t>
  </si>
  <si>
    <t>СТЕКЛОПАКЕТ 231062-5403110</t>
  </si>
  <si>
    <t>СТЕКЛО 231062-5403110-10</t>
  </si>
  <si>
    <t>СТЕКЛО 231062-5403167-12</t>
  </si>
  <si>
    <t>СТЕКЛО 231062-5403168-12</t>
  </si>
  <si>
    <t>СТЕКЛО ВЕТРОВОЕ 131020-5206010</t>
  </si>
  <si>
    <t>СТЕКЛОПАКЕТ 257030-5403167-12</t>
  </si>
  <si>
    <t>СТЕКЛОПАКЕТ 257030-5403168-12</t>
  </si>
  <si>
    <t>СТЕКЛО 257S30-5403167</t>
  </si>
  <si>
    <t>СТЕКЛО 257S30-6103040</t>
  </si>
  <si>
    <t>СТЕКЛО БОКОВОЕ 206945-5403104</t>
  </si>
  <si>
    <t>СТЕКЛО БОКОВОЕ 206945-5403105</t>
  </si>
  <si>
    <t>569  УВК</t>
  </si>
  <si>
    <t>БЛОК КОММУТАЦИИ БК-203ТК  ЕЛШФ.03.85-00.000</t>
  </si>
  <si>
    <t>КНН-01.03 ВЫКЛЮЧАТЕЛЬ ЕЛШФ.14.07-00.000-03</t>
  </si>
  <si>
    <t>570  УВК</t>
  </si>
  <si>
    <t>КОМПЛЕКТ ЩИТКА ПРИБОРОВ ЩП8171Г-203</t>
  </si>
  <si>
    <t>571 УВК</t>
  </si>
  <si>
    <t>БЛОК КОММУТАЦИИ БК-241 ШБФИ.453733.241</t>
  </si>
  <si>
    <t>СТЕКЛО ПОДВИЖНОЕ ОКНА ВОДИТЕЛЯ  203065-5403052</t>
  </si>
  <si>
    <t>572 УВК</t>
  </si>
  <si>
    <t>650136-1301010-001 радиатор</t>
  </si>
  <si>
    <t>ОМ 926-1172010-007 охладитель</t>
  </si>
  <si>
    <t>573 МАЗ-СПОРТавто</t>
  </si>
  <si>
    <t>Панель верхняя правая 5309RR-8534214-210</t>
  </si>
  <si>
    <t>Брызговик левый 5309RR-8403271-200</t>
  </si>
  <si>
    <t>Панель боковая передняя 5309RR-8534204-200</t>
  </si>
  <si>
    <t>5309RR-1308010-010 карданный вал</t>
  </si>
  <si>
    <t>5440-3444050 КАРДАН НИЖНИЙ</t>
  </si>
  <si>
    <t>Панель крыла 5309RR-8403020-200</t>
  </si>
  <si>
    <t>45.1124.54-00-00-00 вал привода вентилятора</t>
  </si>
  <si>
    <t>панель шасси 5309RR-8534213-200</t>
  </si>
  <si>
    <t>Охладитель 5309RR-1323010-000</t>
  </si>
  <si>
    <t>Охладитель 641808-1323010-007</t>
  </si>
  <si>
    <t>22,03929 охладитель 50%</t>
  </si>
  <si>
    <t>Панель 5309RR-8534217-200</t>
  </si>
  <si>
    <t>842.1013600-11 Радиатор 50% год.</t>
  </si>
  <si>
    <t>Охладитель 5309RR-1323010-328</t>
  </si>
  <si>
    <t>Панель 5309RR-8534205-210</t>
  </si>
  <si>
    <t>5309RR-1308010-000 вал карданный</t>
  </si>
  <si>
    <t>Радиатор 5309RR-1308205-215</t>
  </si>
  <si>
    <t>Панель 6440RR-8534215-000</t>
  </si>
  <si>
    <t>Панель верхняя левая 5309RR -8534215-210 30% год</t>
  </si>
  <si>
    <t>Панель задняя левая 5309RR-8534213-210 30% год</t>
  </si>
  <si>
    <t>Панель задняя левая 5309RR-8534212-210 30% год</t>
  </si>
  <si>
    <t>Панель задняя 5309RR-8534217-220 30% год</t>
  </si>
  <si>
    <t>Внутреннее крыло левое 5309RR-8403015-200 30% год</t>
  </si>
  <si>
    <t>Внутреннее крыло правое 5309RR-8403014-200 30% год</t>
  </si>
  <si>
    <t>Панель крыла заднего лев. 5309RR-8511017-200</t>
  </si>
  <si>
    <t>Панель крыла заднего прав. 5309RR-8511016-200</t>
  </si>
  <si>
    <t>Панель задняя 5309RR-8534217-220</t>
  </si>
  <si>
    <t>Панель крышки правая 5309RR-8534216-200</t>
  </si>
  <si>
    <t>Внутреннее крыло левое 5309RR-8403015-200</t>
  </si>
  <si>
    <t>Панель шасси задняя правая 5309RR-8534212-200</t>
  </si>
  <si>
    <t>Брызговик правый 5309RR-8403270-200</t>
  </si>
  <si>
    <t>574 УВЭС</t>
  </si>
  <si>
    <t>235-214000 Привод управления дверей для МАЗ-171</t>
  </si>
  <si>
    <t>PPL-C-009 привод дверей</t>
  </si>
  <si>
    <t>574/1 УВЭС</t>
  </si>
  <si>
    <t>Подшипник NK55/25</t>
  </si>
  <si>
    <t>574/2  УВЭС</t>
  </si>
  <si>
    <t>1NO 009 295-067 Фара противотуманная</t>
  </si>
  <si>
    <t>1NO 009 295-057 Фара противотуманная</t>
  </si>
  <si>
    <t>3PB 005 411-001 Звуковой сигнал пневматический</t>
  </si>
  <si>
    <t>9HB 172 229-007 Заглушка</t>
  </si>
  <si>
    <t>2PF 011 172-517 Передний габаритный огонь</t>
  </si>
  <si>
    <t>2PF 011 172-511 Передний габаритный огонь</t>
  </si>
  <si>
    <t>2JA 343 660-117 Светильник подсветки ступенек</t>
  </si>
  <si>
    <t>9HB 713 629-001 Заглушка</t>
  </si>
  <si>
    <t>1KO 247 043-031 Фара дальнего света</t>
  </si>
  <si>
    <t>079-LED3.47709 Фара освещения сцепки</t>
  </si>
  <si>
    <t>6FH 354 128-471 Выключатель</t>
  </si>
  <si>
    <t>FP 1825-T6 Позиционный выключатель</t>
  </si>
  <si>
    <t>6FH 354 128-271 Выключатель</t>
  </si>
  <si>
    <t>2NR 013 345-241 Задний фонарь ПТФ/задний ход,  правый, ромб верт.</t>
  </si>
  <si>
    <t>2NR 013 345-231 Задний фонарь ПТФ/задний ход,  левый, ромб верт.</t>
  </si>
  <si>
    <t>574/3  УВЭС</t>
  </si>
  <si>
    <t>6305-2 RSR Подшипник</t>
  </si>
  <si>
    <t>30213A Подшипник</t>
  </si>
  <si>
    <t>30310 А Подшипник</t>
  </si>
  <si>
    <t>Панель индивидуального освещения и вентиляции</t>
  </si>
  <si>
    <t>06MFU0407-013</t>
  </si>
  <si>
    <t>8390515/SOP Монитор 15,6" TFT  с креплением</t>
  </si>
  <si>
    <t>Вентиль 960 732 100 0</t>
  </si>
  <si>
    <t>574/4  УВЭС</t>
  </si>
  <si>
    <t>Подшипник 6-7310</t>
  </si>
  <si>
    <t xml:space="preserve">Подшипник </t>
  </si>
  <si>
    <t>32019 X/Q</t>
  </si>
  <si>
    <t>Газовая пружина TST5016M</t>
  </si>
  <si>
    <t>Электрическая солнцезащитная шторка YJ-MAZ-02</t>
  </si>
  <si>
    <t>C300.005 Комплект гидропривода вентилятора (с двигателем Daimler) на МАЗ-232</t>
  </si>
  <si>
    <t>Уплотнитель силиконовый 7810210</t>
  </si>
  <si>
    <t>Комплект гидропривода вентилятора  С300.006</t>
  </si>
  <si>
    <t>545 УВК</t>
  </si>
  <si>
    <t>1 КЛЮЧ</t>
  </si>
  <si>
    <t>575 УЗАиТ</t>
  </si>
  <si>
    <t>A 000 470 1805 ПРОБКА БАКА</t>
  </si>
  <si>
    <t>ШТ</t>
  </si>
  <si>
    <t>A 001 997 3571 ШТУЦЕР</t>
  </si>
  <si>
    <t>A 002 546 9330 ОБОЛОЧКА ИЗОЛИРУЮЩАЯ (ШЛАНГ)</t>
  </si>
  <si>
    <t>М</t>
  </si>
  <si>
    <t>A 003 997 2489 КОННЕКТОР БЫСТРОСЪЕМНЫЙ</t>
  </si>
  <si>
    <t>A 003 997 27 89 УГОЛЬНИК PS3 NW12-10-45</t>
  </si>
  <si>
    <t>A 004 997 1489 КОННЕКТОР БЫСТРОСЪЕМНЫЙ</t>
  </si>
  <si>
    <t>A 004 997 2771 ШТУЦЕР</t>
  </si>
  <si>
    <t>A 004 997 4489  КОННЕКТОР БЫСТРОСЪЕМНЫЙ</t>
  </si>
  <si>
    <t>A 004 997 8589 КОННЕКТОР БЫСТРОСЪЕМНЫЙ</t>
  </si>
  <si>
    <t>A 004 997 9189  БЫСТРОСЪЕМНОЕ СОЕДИНЕНИЕ</t>
  </si>
  <si>
    <t>A 004 997 9289  КОННЕКТОР</t>
  </si>
  <si>
    <t>A 004 997 9489 УГОЛЬНИК</t>
  </si>
  <si>
    <t>A 007 153 1128 ДАТЧИК</t>
  </si>
  <si>
    <t xml:space="preserve">A 007 153 1128 ДАТЧИК ВЛАЖНОСТИ И ТЕМПЕРАТУРЫ </t>
  </si>
  <si>
    <t>A 011 542 9617 ДАТЧИК ТЕМПЕРАТУРЫ ОКРУЖАЮЩЕГО ВОЗДУХА</t>
  </si>
  <si>
    <t>A 011 997 07 45 КОЛЬЦО</t>
  </si>
  <si>
    <t>A 014 542 8817 ДАТЧИК УРОВНЯ ЖИДКОСТИ</t>
  </si>
  <si>
    <t>A 017 997 80 82 ТРУБА ПОЛИАМИДНАЯ (М)</t>
  </si>
  <si>
    <t>A 026 250 1003 ДИСК ВЕДОМЫЙ</t>
  </si>
  <si>
    <t>A 123 504 0246 СКОБА</t>
  </si>
  <si>
    <t>A 617 240 0018  ПОДУШКА</t>
  </si>
  <si>
    <t>A 906 070 0046  МАГНИТНЫЙ КЛАПАН</t>
  </si>
  <si>
    <t>A 906 070 0632 ТОПЛИВОПРОВОД</t>
  </si>
  <si>
    <t>A 906 070 0932  ТОПЛИВОПРОВОД</t>
  </si>
  <si>
    <t>A 906 150 3870 ДЕРЖАТЕЛЬ</t>
  </si>
  <si>
    <t>A 906 159 0101  СВЕЧА ЭФУ</t>
  </si>
  <si>
    <t>A 906 223 0401 КРОНШТЕЙН ОПОРЫ ДВИГАТЕЛЯ</t>
  </si>
  <si>
    <t>A 906 993 4396 ПОЛИКЛИНОВЫЙ РЕМЕНЬ</t>
  </si>
  <si>
    <t>A 906 993 6996 ПОЛИКЛИНОВЫЙ РЕМЕНЬ</t>
  </si>
  <si>
    <t>A 930 470 0815 БАК ADBLUE</t>
  </si>
  <si>
    <t>A 930 470 1415  БАК</t>
  </si>
  <si>
    <t>A 930 470 3181 КРОНШТЕЙН</t>
  </si>
  <si>
    <t>A 930 491 0185  АМОРТИЗАТОР (РЕЗИНОВАЯ ОПОРА)</t>
  </si>
  <si>
    <t>A 930 492 2830 (1930) ЗАЩИТА КАТАЛИЗАТОРА</t>
  </si>
  <si>
    <t>A 942 490 1430  ЗАЩИТНЫЙ ЩИТ</t>
  </si>
  <si>
    <t>A 942 506 3135  ШЛАНГ</t>
  </si>
  <si>
    <t>A 942 528 1382 ГОФРИРОВАННЫЙ ШЛАНГ</t>
  </si>
  <si>
    <t>A 942 528 2507  ПАТРУБОК</t>
  </si>
  <si>
    <t>A 943 260 1209 ПЕРЕКЛЮЧАТЕЛЬ</t>
  </si>
  <si>
    <t>A 943 910 0157 КОНСОЛЬ</t>
  </si>
  <si>
    <t>A 943 910 0195 КОНСОЛЬ</t>
  </si>
  <si>
    <t>A 943 918 0017 ВТУЛКА</t>
  </si>
  <si>
    <t>A 967 241 0213 ОПОРА ДВИГАТЕЛЯ</t>
  </si>
  <si>
    <t>A 967 997 0789 КОННЕКТОР</t>
  </si>
  <si>
    <t>A 967 997 0989 КОННЕКТОР</t>
  </si>
  <si>
    <t>A 970 470 0815  БАК</t>
  </si>
  <si>
    <t>A 970 475 0816 СКОБА</t>
  </si>
  <si>
    <t>N 915017 012200 ГАЙКА НАКИДНАЯ</t>
  </si>
  <si>
    <t>А 000 250 15 62 УСИЛИТЕЛЬ СЦЕПЛЕНИЯ</t>
  </si>
  <si>
    <t>А 000 251 4764 ЛИНИЯ ДАВЛЕНИЯ</t>
  </si>
  <si>
    <t>А 000 446 2507 БЛОК ЭФУ</t>
  </si>
  <si>
    <t>A 000 446 25 07 Блок ЭФУ</t>
  </si>
  <si>
    <t>А 001 995 32 65 ПРИЖИМНАЯ СКОБА</t>
  </si>
  <si>
    <t>А 004 446 0102 СРС1 БЛОК</t>
  </si>
  <si>
    <t>А 004 446 0902 БЛОК СРС1</t>
  </si>
  <si>
    <t>А 620 492 33 09 ПАТРУБОК</t>
  </si>
  <si>
    <t>А 943 260 15 09 РЫЧАГ ПЕРЕКЛЮЧЕНИЕРЕДАЧ</t>
  </si>
  <si>
    <t>А 943 268 06 40 КРОНШТЕЙН</t>
  </si>
  <si>
    <t>DZHLS0294B РАСШИРИТЕЛЬНЫЙ БАЧОК</t>
  </si>
  <si>
    <t>22.03295 (210021121-100) РАСШИРИТЕЛЬНЫЙ БАЧОК</t>
  </si>
  <si>
    <t>A 010 250 11 04 НАЖИМНОЙ ДИСК СЦЕПЛЕНИЯ</t>
  </si>
  <si>
    <t>MFZ 420 (32 3483 0000 79, 1849 351 042 350) К-Т СЦЕПЛЕНИЯ</t>
  </si>
  <si>
    <t>576 ЦСиСА-2</t>
  </si>
  <si>
    <t>11119199А   Компрессор кондиционера</t>
  </si>
  <si>
    <t>АС 96622301   Модуль управления Power 33</t>
  </si>
  <si>
    <t>А 000 4446 2507 Электронный блок</t>
  </si>
  <si>
    <t xml:space="preserve">Система нейтрализации и  QPRJ/020790 </t>
  </si>
  <si>
    <t>577 УВЭС</t>
  </si>
  <si>
    <t>973 009 010 0  Клапан управления</t>
  </si>
  <si>
    <t xml:space="preserve">46100150   Клапан ускорения </t>
  </si>
  <si>
    <t>020 101 0032 Блок управления</t>
  </si>
  <si>
    <t>0908090075 Датчик адаптера</t>
  </si>
  <si>
    <t xml:space="preserve">0824121016 Т Датчик </t>
  </si>
  <si>
    <t>577/1 УВЭС</t>
  </si>
  <si>
    <t>577/2 УВЭС</t>
  </si>
  <si>
    <t>ПВХ РР-17 Профиль (784601) (1шт.-10,7м)</t>
  </si>
  <si>
    <t xml:space="preserve">781 4129 Уплотнение </t>
  </si>
  <si>
    <t xml:space="preserve">9530177 Контакт </t>
  </si>
  <si>
    <t xml:space="preserve">0486 206 104 000 Клапан </t>
  </si>
  <si>
    <t>АС966222 Модуль управления Power 15 Std1</t>
  </si>
  <si>
    <t xml:space="preserve">2АА 713 628-051  Контрольная лампа </t>
  </si>
  <si>
    <t>А1185-004-00 Электронное реле</t>
  </si>
  <si>
    <t>ELC 251 Комплект системы эл. Управления подвески для МАЗ-251</t>
  </si>
  <si>
    <t>Комплект ABS/ASR для МАЗ-107 К111406</t>
  </si>
  <si>
    <t xml:space="preserve">МО 072-L Петля левая </t>
  </si>
  <si>
    <t>МО 072-R Петля правая</t>
  </si>
  <si>
    <t xml:space="preserve">230.5149.39.00 Удлинитель </t>
  </si>
  <si>
    <t>Колодка 6195-0035</t>
  </si>
  <si>
    <t>Корпус гнездовой 9800340</t>
  </si>
  <si>
    <t>Заглушка 7806050</t>
  </si>
  <si>
    <t>Коннектор угловой NQV2NW27-15-0</t>
  </si>
  <si>
    <t>Уплотнитель 7814138</t>
  </si>
  <si>
    <t>Патрон с лампой 9FF 713 627 031</t>
  </si>
  <si>
    <t>578 МТМ</t>
  </si>
  <si>
    <t xml:space="preserve"> MF 362/3 (362-512-306-001)  Комплект сцепления </t>
  </si>
  <si>
    <t>САКД 458201.030 Зеркало наружное широкругольное IV кл. ТУ РБ 03973269.008-98</t>
  </si>
  <si>
    <t>САКД 458201.040 Зеркало</t>
  </si>
  <si>
    <t>578/1 МТМ</t>
  </si>
  <si>
    <t>Фильтр маслянный LF-9009</t>
  </si>
  <si>
    <t>Фильтр топливный FF-5488</t>
  </si>
  <si>
    <t>Фильтр WF2073</t>
  </si>
  <si>
    <t>578/2 МТМ</t>
  </si>
  <si>
    <t>Пневмобаллон АВК 414 S</t>
  </si>
  <si>
    <t>Регулятор уровня пола 11.2935010-30</t>
  </si>
  <si>
    <t xml:space="preserve">234-374110 Механизм открывания двери с кожухом 234-405100 </t>
  </si>
  <si>
    <t>Амортизатор 103Т-2905006</t>
  </si>
  <si>
    <t>578/3 МТМ</t>
  </si>
  <si>
    <t>Амортизатор А1-300/475,2905006 (15,2905006-21)</t>
  </si>
  <si>
    <t>Амортизатор 54327-2915006-60</t>
  </si>
  <si>
    <t>Амортизатор двухтрубный 40.УЛИГ.300/4801.2905006</t>
  </si>
  <si>
    <t>Амортизатор двухтрубный А1-325/500.2905006</t>
  </si>
  <si>
    <t>Амортизатор  А1-325/500.2905006</t>
  </si>
  <si>
    <t>Амортизатор ТУ ВY200167349.038-2005    А1-325/500.2905006</t>
  </si>
  <si>
    <t>Механизм ШНКФ 453461.400-10</t>
  </si>
  <si>
    <t>Механизм ШНКФ 453461.400</t>
  </si>
  <si>
    <t>Коробка  отбора мощности 503-4202010-Б</t>
  </si>
  <si>
    <t>Манжета 2.2-125Х155-3</t>
  </si>
  <si>
    <t>Охладитель 5432А5-1323010</t>
  </si>
  <si>
    <t>Охладитель 6501В5А-1172010</t>
  </si>
  <si>
    <t>Радиатор 5432А5А-1301010</t>
  </si>
  <si>
    <t>Радиатор 6501В5А-1301010-10</t>
  </si>
  <si>
    <t>АКТ 527</t>
  </si>
  <si>
    <t>продано</t>
  </si>
  <si>
    <t>ОАО "Минский автомобильный завод"-управляющая компания холдинка "БЕЛАВТОМАЗ" филиал "Торговый Дом"  реализует неликвидную продукцию.</t>
  </si>
  <si>
    <t>Скол внизу</t>
  </si>
  <si>
    <t>579 ИЦ</t>
  </si>
  <si>
    <t>107485-2400012 задний мост</t>
  </si>
  <si>
    <t>td_teh@ maz.by</t>
  </si>
  <si>
    <t>580 УВЭС</t>
  </si>
  <si>
    <t>7810385 Прижим</t>
  </si>
  <si>
    <t>9800310 Корпус</t>
  </si>
  <si>
    <t>7811230 Разъём</t>
  </si>
  <si>
    <t>9800573 Корпус</t>
  </si>
  <si>
    <t xml:space="preserve">6СТ-190 Аккумулятор </t>
  </si>
  <si>
    <t>APS 01 / 24.2.00  Электрич.спидометр</t>
  </si>
  <si>
    <t>6FH 354 128-321 Выключатель</t>
  </si>
  <si>
    <t>81.08309-6011 Датчик</t>
  </si>
  <si>
    <t>06.56331-0216 О Кольцо</t>
  </si>
  <si>
    <t>949 528 0082  Соединительный шланг</t>
  </si>
  <si>
    <t>580/1 УВЭС</t>
  </si>
  <si>
    <t>446 222 100 Кабель</t>
  </si>
  <si>
    <t>894 601 0142 Кабель модуля 9м</t>
  </si>
  <si>
    <t>449 412 0800 Кабель</t>
  </si>
  <si>
    <t>10.1032.61.1 Кабель датчика АБС</t>
  </si>
  <si>
    <t>460815 Кабель</t>
  </si>
  <si>
    <t>580/2 УВЭС</t>
  </si>
  <si>
    <t>446 003 713 0 Блок  электронный*</t>
  </si>
  <si>
    <t>2NE 344 200-097 Противотуманный фонарь задний LED</t>
  </si>
  <si>
    <t xml:space="preserve">30 313 </t>
  </si>
  <si>
    <t>Подшипник ( 78,26 дм.)</t>
  </si>
  <si>
    <t>42308 Подшипник</t>
  </si>
  <si>
    <t>102309Е Подшипник</t>
  </si>
  <si>
    <t>442.1.1782.037.800 Подшипник</t>
  </si>
  <si>
    <t>321954-3 Подшипник</t>
  </si>
  <si>
    <t>580/3 УВЭС</t>
  </si>
  <si>
    <t>Гнездо  7814124</t>
  </si>
  <si>
    <t>Контакт 8100-1428</t>
  </si>
  <si>
    <t>Соединитель  9810130</t>
  </si>
  <si>
    <t>Соединитель  9810045</t>
  </si>
  <si>
    <t>581/0 УВЭС</t>
  </si>
  <si>
    <t>461 318 920 2 Накладка</t>
  </si>
  <si>
    <t>950 520 003 0 Рессивер 20л</t>
  </si>
  <si>
    <t>950 410 902 0 Ресивер</t>
  </si>
  <si>
    <t>813 000 790 2 Площадка с педалью</t>
  </si>
  <si>
    <t>461 317 001 0 Кран рабочих тормозов</t>
  </si>
  <si>
    <t>813 000 009 3 Табличка</t>
  </si>
  <si>
    <t>813 000 0253 ТАБЛИЧКА</t>
  </si>
  <si>
    <t>893 209 0622 Штуцер переходной</t>
  </si>
  <si>
    <t>961 723 071 0 Кран стояночного тормоза</t>
  </si>
  <si>
    <t>K105387K50 Держатель тормоза</t>
  </si>
  <si>
    <t>580/5 УВЭС</t>
  </si>
  <si>
    <t>Подшипник NK55/35 ХL</t>
  </si>
  <si>
    <t>Подшипник NK 55/35 XL</t>
  </si>
  <si>
    <t>Дневной ходовой огонь</t>
  </si>
  <si>
    <t>2PT 009 496 007</t>
  </si>
  <si>
    <t>Механическая солнцезащитная шторка YJ-MAZ-01</t>
  </si>
  <si>
    <t>3519 010 620 0 Тормозная камера тип 24</t>
  </si>
  <si>
    <t>3519 010 904 0 Тормозная камера тип 24</t>
  </si>
  <si>
    <t>925 376 100 0 Камера тормозная (925376121),(925376112)</t>
  </si>
  <si>
    <t xml:space="preserve">Микропереключатель </t>
  </si>
  <si>
    <t>KW3-51</t>
  </si>
  <si>
    <t>PEV-M12x1,5-CS1575792 23085601 реле давления</t>
  </si>
  <si>
    <t>AMTE-H-M12x1.5-CS1595016 глушитель</t>
  </si>
  <si>
    <t>GS401.009 Гидропривод вентилятора</t>
  </si>
  <si>
    <t>W500.012 комплект гидропривода вентилятора</t>
  </si>
  <si>
    <t>GS400.002 гидропривод вентилятора</t>
  </si>
  <si>
    <t>580/6 УВЭС</t>
  </si>
  <si>
    <t>3502 225 119 8 (HM4903) Тормозная колодка</t>
  </si>
  <si>
    <t>581 УВК</t>
  </si>
  <si>
    <t>103065-8408510-01 Панель в сборе</t>
  </si>
  <si>
    <t>103415-5702449-10 Полка верхняя</t>
  </si>
  <si>
    <t>103-5328401-20 Ниша в сборе</t>
  </si>
  <si>
    <t>103-8408110-61 Панель**</t>
  </si>
  <si>
    <t>103965-5702642-10 Панель*</t>
  </si>
  <si>
    <t>103Т06-7810316-60 Стенка в сборе*</t>
  </si>
  <si>
    <t>103Т-3512128 Втулка**</t>
  </si>
  <si>
    <t>103Т-3515009 Изолятор**</t>
  </si>
  <si>
    <t>103Т-7810470-30 Изолятор**</t>
  </si>
  <si>
    <t>171075-5409501 Крыло*</t>
  </si>
  <si>
    <t>171075-5702612-30 Панель**</t>
  </si>
  <si>
    <t>171075-6401018 Накладка*</t>
  </si>
  <si>
    <t>171075-6401019 Накладка*</t>
  </si>
  <si>
    <t>171075-8104650 Накладка*</t>
  </si>
  <si>
    <t>203065-2803010 Буфер передний**</t>
  </si>
  <si>
    <t>203065-5301510 Панель</t>
  </si>
  <si>
    <t>203065-5301520 Крышка в сборе</t>
  </si>
  <si>
    <t>203065-5702550-10 Крышка в сборе</t>
  </si>
  <si>
    <t>203065-5702642-40 Панель*</t>
  </si>
  <si>
    <t>203065-5702642-50 Панель</t>
  </si>
  <si>
    <t>203065-7810100 Перегородка*</t>
  </si>
  <si>
    <t>203065-7810162 Люк*</t>
  </si>
  <si>
    <t>203065-7810190 Крышка люка*</t>
  </si>
  <si>
    <t>203065-7810410-10 Стенка*</t>
  </si>
  <si>
    <t>203065-7810412-10 Стенка*</t>
  </si>
  <si>
    <t>203076-5614120 Облицовка*</t>
  </si>
  <si>
    <t>203176-5301502 Панель</t>
  </si>
  <si>
    <t>203176-7810308 Дверь*</t>
  </si>
  <si>
    <t>203176-7810316 Стенка*</t>
  </si>
  <si>
    <t>203Т7М-2803010/5500 Буфер передний в сборе</t>
  </si>
  <si>
    <t>203ТОМ-5402820 Кожух*</t>
  </si>
  <si>
    <t>203ТОМ-7810304-70 Окно кассы*</t>
  </si>
  <si>
    <t>206060-7810316-10 Стенка гнутая*</t>
  </si>
  <si>
    <t>206096-8408130-01 Панель в сборе</t>
  </si>
  <si>
    <t>215069-5414502 Панель</t>
  </si>
  <si>
    <t>215069-5414504 Панель</t>
  </si>
  <si>
    <t>215069-5414506 Панель</t>
  </si>
  <si>
    <t>215069-8419035 Отбортовка</t>
  </si>
  <si>
    <t>215069-8419210 Обтекатель в сборе</t>
  </si>
  <si>
    <t>215069-8419211 Обтекатель в сборе</t>
  </si>
  <si>
    <t>215069-8419220-10 Обтекатель в сборе</t>
  </si>
  <si>
    <t>231062-5328400 ниша педальная</t>
  </si>
  <si>
    <t>231062-5401622 накладка</t>
  </si>
  <si>
    <t>231062-5401623 Накладка</t>
  </si>
  <si>
    <t>231062-5401635-10 Панель верхняя правая</t>
  </si>
  <si>
    <t>231062-5409123 Усилитель</t>
  </si>
  <si>
    <t>231062-5409174-10 Обечайка</t>
  </si>
  <si>
    <t>231062-5409223 Усилитель</t>
  </si>
  <si>
    <t>231062-5409420 Усилитель в сборе</t>
  </si>
  <si>
    <t>231062-5409500-10 Крыло в сб</t>
  </si>
  <si>
    <t>231062-5409501 КРЫЛО В СБ</t>
  </si>
  <si>
    <t>7728</t>
  </si>
  <si>
    <t>231062-5409600-10 Крыло заднее в сб</t>
  </si>
  <si>
    <t>7730</t>
  </si>
  <si>
    <t>231062-5409710-10 крышка в сборе</t>
  </si>
  <si>
    <t>7731</t>
  </si>
  <si>
    <t>231062-5409711-10 крышка в сборе</t>
  </si>
  <si>
    <t>7733</t>
  </si>
  <si>
    <t>231062-5601520 панель задняя СБ</t>
  </si>
  <si>
    <t>7732</t>
  </si>
  <si>
    <t>231062-5601520-10 Панель в сборе</t>
  </si>
  <si>
    <t>7138</t>
  </si>
  <si>
    <t>231062-5601562-10 Панель</t>
  </si>
  <si>
    <t>7074</t>
  </si>
  <si>
    <t>231062-5604010-10 Крышка в сборе</t>
  </si>
  <si>
    <t>7469</t>
  </si>
  <si>
    <t>231062-5701500-10 Обтекатель в сборе</t>
  </si>
  <si>
    <t>7466</t>
  </si>
  <si>
    <t>231062-5702519 Ящик в сборе</t>
  </si>
  <si>
    <t>7121</t>
  </si>
  <si>
    <t>231062-5702550 крышка в сборе</t>
  </si>
  <si>
    <t>7122</t>
  </si>
  <si>
    <t>231062-5702562-10 панель</t>
  </si>
  <si>
    <t>7120</t>
  </si>
  <si>
    <t>231062-5702864-10 крышка</t>
  </si>
  <si>
    <t>7468</t>
  </si>
  <si>
    <t>231062-5702999 панель</t>
  </si>
  <si>
    <t>7075</t>
  </si>
  <si>
    <t>231062-6101190 Панель наружная</t>
  </si>
  <si>
    <t>7041</t>
  </si>
  <si>
    <t>231062-6101192 Панель внутренняя</t>
  </si>
  <si>
    <t>7080</t>
  </si>
  <si>
    <t>231062-6101194 Панель средняя*</t>
  </si>
  <si>
    <t>7042</t>
  </si>
  <si>
    <t>231062-6201192 Панель внутренняя*</t>
  </si>
  <si>
    <t>11168</t>
  </si>
  <si>
    <t>231062-6201192-10 Накладка**</t>
  </si>
  <si>
    <t>3345</t>
  </si>
  <si>
    <t>231062-6201194 Панель средняя*</t>
  </si>
  <si>
    <t>7353</t>
  </si>
  <si>
    <t>231062-8119105 воздуховод</t>
  </si>
  <si>
    <t>7073</t>
  </si>
  <si>
    <t>231062-8119115 Крышка</t>
  </si>
  <si>
    <t>11091</t>
  </si>
  <si>
    <t xml:space="preserve">231062-8119400 воздуховод </t>
  </si>
  <si>
    <t>7467</t>
  </si>
  <si>
    <t>231062-8119450 панель</t>
  </si>
  <si>
    <t>7054</t>
  </si>
  <si>
    <t>231185-6101190 Панель наружная</t>
  </si>
  <si>
    <t>7312</t>
  </si>
  <si>
    <t>232062-5301500 Панель в сборе</t>
  </si>
  <si>
    <t>7318</t>
  </si>
  <si>
    <t>232062-5301530 Крышка сб</t>
  </si>
  <si>
    <t>7313</t>
  </si>
  <si>
    <t>232062-5301540 Панель в сборе</t>
  </si>
  <si>
    <t>7314</t>
  </si>
  <si>
    <t>232062-5301541 Панель в сборе</t>
  </si>
  <si>
    <t>11129</t>
  </si>
  <si>
    <t>232062-5328400 ниша педальная</t>
  </si>
  <si>
    <t>11135</t>
  </si>
  <si>
    <t>232062-5401604/2205 Накладка*</t>
  </si>
  <si>
    <t>7319</t>
  </si>
  <si>
    <t>232062-5409111 крышка сб</t>
  </si>
  <si>
    <t>7338</t>
  </si>
  <si>
    <t>232062-5409211 Крышка сб</t>
  </si>
  <si>
    <t>7792</t>
  </si>
  <si>
    <t>232162-5702562-10 Панель*</t>
  </si>
  <si>
    <t>7336</t>
  </si>
  <si>
    <t>232162-6201191 Панель наружная</t>
  </si>
  <si>
    <t>7303</t>
  </si>
  <si>
    <t>241030-5328550 Облицовка**</t>
  </si>
  <si>
    <t>7607</t>
  </si>
  <si>
    <t>241096-2803100 Буфер передний СБ**</t>
  </si>
  <si>
    <t>7608</t>
  </si>
  <si>
    <t>241096-2804100 Буфер задний СБ**</t>
  </si>
  <si>
    <t>7609</t>
  </si>
  <si>
    <t>241096-5301520 Панель СБ**</t>
  </si>
  <si>
    <t>7610</t>
  </si>
  <si>
    <t>241096-5301540 Панель правая СБ**</t>
  </si>
  <si>
    <t>7611</t>
  </si>
  <si>
    <t>241096-5301541 Панель левая СБ**</t>
  </si>
  <si>
    <t>7612</t>
  </si>
  <si>
    <t>241096-5401622 Накладка**</t>
  </si>
  <si>
    <t>7613</t>
  </si>
  <si>
    <t>241096-5409173 Обечайка**</t>
  </si>
  <si>
    <t>7614</t>
  </si>
  <si>
    <t>241096-5409174 Обечайка**</t>
  </si>
  <si>
    <t>7404</t>
  </si>
  <si>
    <t>241096-5409210 Крышка СБ**</t>
  </si>
  <si>
    <t>7269</t>
  </si>
  <si>
    <t>241096-5409211 Крышка СБ**</t>
  </si>
  <si>
    <t>7304</t>
  </si>
  <si>
    <t>241096-5409311 Крышка СБ**</t>
  </si>
  <si>
    <t>7297</t>
  </si>
  <si>
    <t>241096-5409500 Крыло переднее СБ**</t>
  </si>
  <si>
    <t>7615</t>
  </si>
  <si>
    <t>241096-5409501 Крыло переднее в сборе</t>
  </si>
  <si>
    <t>7616</t>
  </si>
  <si>
    <t>241096-5409600 Крыло заднее СБ**</t>
  </si>
  <si>
    <t>7298</t>
  </si>
  <si>
    <t>241096-5409601 Крыло заднее СБ**</t>
  </si>
  <si>
    <t>7617</t>
  </si>
  <si>
    <t>241096-5409710 Панель СБ**</t>
  </si>
  <si>
    <t>7636</t>
  </si>
  <si>
    <t>241096-5409711 Крышка СБ**</t>
  </si>
  <si>
    <t>7290</t>
  </si>
  <si>
    <t>241096-5601563 Панель левая**</t>
  </si>
  <si>
    <t>7332</t>
  </si>
  <si>
    <t>241096-5604010 Крышка СБ**</t>
  </si>
  <si>
    <t>7299</t>
  </si>
  <si>
    <t>241096-5701500 Обтекатель в СБ**</t>
  </si>
  <si>
    <t>7463</t>
  </si>
  <si>
    <t>241096-5702034-20 Панель*</t>
  </si>
  <si>
    <t>7619</t>
  </si>
  <si>
    <t>241096-5702035 Панель*</t>
  </si>
  <si>
    <t>7464</t>
  </si>
  <si>
    <t>241096-5702035-10 Панель*</t>
  </si>
  <si>
    <t>7300</t>
  </si>
  <si>
    <t>241096-6101190 Панель СБ**</t>
  </si>
  <si>
    <t>7620</t>
  </si>
  <si>
    <t>241096-6201190 Панель СБ**</t>
  </si>
  <si>
    <t>11153</t>
  </si>
  <si>
    <t>241096-8119105 Воздуховод*</t>
  </si>
  <si>
    <t>7621</t>
  </si>
  <si>
    <t>241096-8119398 Панель передняя*</t>
  </si>
  <si>
    <t>7147</t>
  </si>
  <si>
    <t>251050-8104234-58 короб</t>
  </si>
  <si>
    <t>7128</t>
  </si>
  <si>
    <t>251062-5328427 ниша задняя</t>
  </si>
  <si>
    <t>7157</t>
  </si>
  <si>
    <t>251-2803100 Буфер передний в сборе</t>
  </si>
  <si>
    <t>7141</t>
  </si>
  <si>
    <t>251-5301500 панель в сборе</t>
  </si>
  <si>
    <t>7841</t>
  </si>
  <si>
    <t>251-5301520 крышка в сборе</t>
  </si>
  <si>
    <t>7036</t>
  </si>
  <si>
    <t>251-5301540 панель в сборе</t>
  </si>
  <si>
    <t>7062</t>
  </si>
  <si>
    <t>251-5301541 панель в сборе</t>
  </si>
  <si>
    <t>7093</t>
  </si>
  <si>
    <t>251-5326212 Панель нижняя</t>
  </si>
  <si>
    <t>7096</t>
  </si>
  <si>
    <t>251-5328430 Люк ниши</t>
  </si>
  <si>
    <t>7099</t>
  </si>
  <si>
    <t>251-5328710 Облицовка центральная</t>
  </si>
  <si>
    <t>7100</t>
  </si>
  <si>
    <t>251-5328750 Облицовка холодильника</t>
  </si>
  <si>
    <t>7786</t>
  </si>
  <si>
    <t>251-5401563 Панель боковая</t>
  </si>
  <si>
    <t>7148</t>
  </si>
  <si>
    <t>251-5401632 Панель боковая</t>
  </si>
  <si>
    <t>7149</t>
  </si>
  <si>
    <t>251-5401633 Панель боковая</t>
  </si>
  <si>
    <t>7156</t>
  </si>
  <si>
    <t>251-5401723 Накладка</t>
  </si>
  <si>
    <t>7045</t>
  </si>
  <si>
    <t>251-5409111 Крышка в сборе</t>
  </si>
  <si>
    <t>7092</t>
  </si>
  <si>
    <t>251-5409311 Крышка в сборе</t>
  </si>
  <si>
    <t>7057</t>
  </si>
  <si>
    <t>251-5409410 крышка в сборе</t>
  </si>
  <si>
    <t>7781</t>
  </si>
  <si>
    <t>251-5601522 панель</t>
  </si>
  <si>
    <t>7153</t>
  </si>
  <si>
    <t>251-5601563 Панель</t>
  </si>
  <si>
    <t>7239</t>
  </si>
  <si>
    <t>251-5701502 Панель передняя</t>
  </si>
  <si>
    <t>7048</t>
  </si>
  <si>
    <t>251-6201101 Каркас двери в сборе</t>
  </si>
  <si>
    <t>7842</t>
  </si>
  <si>
    <t>257040-5409602 крыло заднее</t>
  </si>
  <si>
    <t>7003</t>
  </si>
  <si>
    <t>257S30-5409602 крыло заднее</t>
  </si>
  <si>
    <t>7004</t>
  </si>
  <si>
    <t>257S30-5409603 крыло заднее</t>
  </si>
  <si>
    <t>6257</t>
  </si>
  <si>
    <t>303047-5401705 панель</t>
  </si>
  <si>
    <t>6246</t>
  </si>
  <si>
    <t>303266-5301500 панель в сборе</t>
  </si>
  <si>
    <t>6202</t>
  </si>
  <si>
    <t>303266-5301650/5500 крышка</t>
  </si>
  <si>
    <t>6201</t>
  </si>
  <si>
    <t>303266-5328398 ниша в сборе</t>
  </si>
  <si>
    <t>6016</t>
  </si>
  <si>
    <t>303266-5401541/5501 панель левая в сб</t>
  </si>
  <si>
    <t>6229</t>
  </si>
  <si>
    <t>303266-5409221 панель</t>
  </si>
  <si>
    <t>582 УВЭС</t>
  </si>
  <si>
    <t>DIN 965 М3х8-4,8Н винт метрический</t>
  </si>
  <si>
    <t>583 УВК</t>
  </si>
  <si>
    <t>CAN Шина 203069 КМЗ</t>
  </si>
  <si>
    <t>CAN Шина 206-085 КМЗ</t>
  </si>
  <si>
    <t>206-068 КМЗ шина CAN</t>
  </si>
  <si>
    <t>CAN шина 203-085 КМЗ</t>
  </si>
  <si>
    <t>203-087 КМЗ Шина CAN</t>
  </si>
  <si>
    <t>CAN Шина 203-065</t>
  </si>
  <si>
    <t>CAN Шина 203-065 КДЯЛ.450050.265.02</t>
  </si>
  <si>
    <t>CAN ШИНА 203067</t>
  </si>
  <si>
    <t>CAN-шина 203-067 КДЯЛ.450050.267.01</t>
  </si>
  <si>
    <t>CAN Шина 203-068 КДЯЛ 450050.268.01</t>
  </si>
  <si>
    <t>CAN Шина 251 050</t>
  </si>
  <si>
    <t>CAN Шина 205-069.01 КДЯЛ.450050.569.01</t>
  </si>
  <si>
    <t>CAN Шина 205-069.02 КДЯЛ.450050.569.02</t>
  </si>
  <si>
    <t>CAN Шина 105-465</t>
  </si>
  <si>
    <t>CAN Шина 107-065 КДЯЛ.450050.765.01</t>
  </si>
  <si>
    <t>CAN Шина 256-275 КДЯЛ.450050.675</t>
  </si>
  <si>
    <t>CAN Шина 105-465 КДЯЛ.450050.565.02</t>
  </si>
  <si>
    <t>CAN Шина 152-063 КДЯЛ.450050.063</t>
  </si>
  <si>
    <t>CAN Шина 256-070 КДЯЛ.450050.670</t>
  </si>
  <si>
    <t>CAN Шина 103-465 КДЯЛ.450050.365.02</t>
  </si>
  <si>
    <t>CAN Шина 206-060 КДЯЛ.450050.660.01</t>
  </si>
  <si>
    <t>CAN Шина 107-466 КДЯЛ.450050.466.01(450050.466)</t>
  </si>
  <si>
    <t>CAN Шина 251-050 КДЯЛ.450050.150</t>
  </si>
  <si>
    <t>CAN Шина 103-061 КДЯЛ.450050.361.01</t>
  </si>
  <si>
    <t>PCAN Шина 215-069 КДЯЛ.450050.215</t>
  </si>
  <si>
    <t>ISCAN Шина 215-069 КДЯЛ.450050.216</t>
  </si>
  <si>
    <t>ISCAN Шина 215-069 КДЯЛ.450050.217</t>
  </si>
  <si>
    <t>CAN шина 107-468 КМЗ</t>
  </si>
  <si>
    <t>CAN Шина 103-465 КДЯЛ.450050.365.03</t>
  </si>
  <si>
    <t>CAN Шина 241-030 КМЗ</t>
  </si>
  <si>
    <t>CAN Шина 232062 КМЗ 323 062</t>
  </si>
  <si>
    <t>CAN Шина ActiMux 232062-50 КМЗ</t>
  </si>
  <si>
    <t>CAN Шина 215169-51 КДЯЛ.02.14-00.000</t>
  </si>
  <si>
    <t>CAN Шина 215169-61 КДЯЛ.02.15-00.000</t>
  </si>
  <si>
    <t>CAN Шина 171-076  КМЗ</t>
  </si>
  <si>
    <t xml:space="preserve">CAN Шина 231062-50 КМЗ    Acti Mux </t>
  </si>
  <si>
    <t>CAN Шина 231 062-50  КМЗ</t>
  </si>
  <si>
    <t xml:space="preserve">CAN Шина 215169-61 КМЗ    Acti Mux </t>
  </si>
  <si>
    <t>CAN Шина 171-075  КМЗ</t>
  </si>
  <si>
    <t>CAN Шина 100  КМЗ</t>
  </si>
  <si>
    <t xml:space="preserve">251062-10КМЗ   CAN Шина </t>
  </si>
  <si>
    <t>584 УВЭС</t>
  </si>
  <si>
    <t>0702 6730 016 Коннектор угловой NQPS3 NW16-0, EPDM70</t>
  </si>
  <si>
    <t>0702 8742 032 Коннектор угловой NQPS3 NW32-90</t>
  </si>
  <si>
    <t>203732000 Быстроразъёмное соединение</t>
  </si>
  <si>
    <t>0702 4015 012 Коннектор угловой NQPS3 NW12-10-EPDM</t>
  </si>
  <si>
    <t>06.71812-5303 Разъём</t>
  </si>
  <si>
    <t>446 007 3160  Штекер диагностический</t>
  </si>
  <si>
    <t>0760 8900 006 Коннектор угловой TS 06-VPE</t>
  </si>
  <si>
    <t>206-46500 Переключатель</t>
  </si>
  <si>
    <t>021 545 1326  Контакт эл. разъёма</t>
  </si>
  <si>
    <t>584/1  УВЭС</t>
  </si>
  <si>
    <t>7807408 Угловой адаптер</t>
  </si>
  <si>
    <t>9 805 992 Заглушка</t>
  </si>
  <si>
    <t>9806124 Т-Разветвитель</t>
  </si>
  <si>
    <t>9817344 Разветвитель</t>
  </si>
  <si>
    <t>7811163 Разъём</t>
  </si>
  <si>
    <t>7805098 Разъём</t>
  </si>
  <si>
    <t>04229331000 Задняя поперечная балка  (Германия)</t>
  </si>
  <si>
    <t>51100150 Регулятор давления</t>
  </si>
  <si>
    <t>449 142 0700 Кабель</t>
  </si>
  <si>
    <t>9800330 Адаптер</t>
  </si>
  <si>
    <t>584/2  УВЭС</t>
  </si>
  <si>
    <t>7 705 202 Вилка</t>
  </si>
  <si>
    <t>781 4138 Заглушка</t>
  </si>
  <si>
    <t>7702954 Контакт гнездовой</t>
  </si>
  <si>
    <t>446 300 3332 Розетка</t>
  </si>
  <si>
    <t>7814124 Гнездо</t>
  </si>
  <si>
    <t>5000790715 Термоконтакт</t>
  </si>
  <si>
    <t>0827039  Контакт</t>
  </si>
  <si>
    <t>584/3  УВЭС</t>
  </si>
  <si>
    <t>Разветвитель  9805540</t>
  </si>
  <si>
    <t>Заглушка 78 07 382</t>
  </si>
  <si>
    <t>Разветвитель 9805583</t>
  </si>
  <si>
    <t>Задвижка 7807510</t>
  </si>
  <si>
    <t>Колодка 7811230</t>
  </si>
  <si>
    <t>Задвижка  7807508</t>
  </si>
  <si>
    <t>Фиксатор  7807514</t>
  </si>
  <si>
    <t>584/4  УВЭС</t>
  </si>
  <si>
    <t>057 18 220-76NR39 Резинометаллическая опора передняя</t>
  </si>
  <si>
    <t>057 18 220-65NR39 Резинометаллическая опора задняя</t>
  </si>
  <si>
    <t>6020540 Механизм аварийного       открывания</t>
  </si>
  <si>
    <t>9500955 Преобразователь напряжения</t>
  </si>
  <si>
    <t>7810403 Прокладка</t>
  </si>
  <si>
    <t>8001426670000 Наконечник</t>
  </si>
  <si>
    <t>Болт 81.90490-0641</t>
  </si>
  <si>
    <t>Болт 06.01013-7221</t>
  </si>
  <si>
    <t>(2)830 0604012153 Тройник</t>
  </si>
  <si>
    <t>(2) 8301008012153 Фитинг</t>
  </si>
  <si>
    <t>(2) 8301512022157 Фитинг</t>
  </si>
  <si>
    <t>(2)863100803 Фитинг</t>
  </si>
  <si>
    <t>584/5  УВЭС</t>
  </si>
  <si>
    <t xml:space="preserve"> 7807341 Адаптер</t>
  </si>
  <si>
    <t xml:space="preserve"> 7807228 Адаптер</t>
  </si>
  <si>
    <t xml:space="preserve"> 7810400 Прокладка</t>
  </si>
  <si>
    <t>Разветвитель 7.5- 7.5-7.5</t>
  </si>
  <si>
    <t xml:space="preserve"> А 184 С12 Разъём </t>
  </si>
  <si>
    <t xml:space="preserve"> 9817158 Разветвитель</t>
  </si>
  <si>
    <r>
      <t xml:space="preserve">Блок-фара 112.10.30.3711 000 (GE  ) </t>
    </r>
    <r>
      <rPr>
        <b/>
        <sz val="9"/>
        <color rgb="FF000000"/>
        <rFont val="Times New Roman"/>
        <family val="1"/>
        <charset val="204"/>
      </rPr>
      <t>ПЕРЕСОРТ</t>
    </r>
  </si>
  <si>
    <t>585 ТЦ</t>
  </si>
  <si>
    <t>3102-2804040 Втулка оси нижнего рычага</t>
  </si>
  <si>
    <t>3102-2904040 Втулка</t>
  </si>
  <si>
    <t>21-1006024-28 Втулка распредвала</t>
  </si>
  <si>
    <t>24-2904062 втулка резьбовая</t>
  </si>
  <si>
    <t>2705-6305150 Ручка сдвижной двери</t>
  </si>
  <si>
    <t>3302-6105484 Замок двери(мех-зм запорн.)</t>
  </si>
  <si>
    <t>Ручкa лев.З1514-б205151</t>
  </si>
  <si>
    <t>Ручка 4301-6105183</t>
  </si>
  <si>
    <t>81—6105182 Ручка двери ГАЗ-53, УA3 внутр. (крюч.)</t>
  </si>
  <si>
    <t>24-3003087 Втулка маятника</t>
  </si>
  <si>
    <t>3105 -1203163 Амортизатор подвески глушителя (овал.)</t>
  </si>
  <si>
    <t>24-1601094 Рычаг стяжной</t>
  </si>
  <si>
    <t>4301-6104064 Ручка стеклоподъемника ГАЗ ЗЗ02 в сб.</t>
  </si>
  <si>
    <t>Сальник перв.вала 3110-31029-1701044</t>
  </si>
  <si>
    <t>451-6205012 Замок двери УA3-452 боков. (короткая тяга)</t>
  </si>
  <si>
    <t>Рычаг оттяжной 24-50-1601094</t>
  </si>
  <si>
    <t>3302-3001018 Шкворень</t>
  </si>
  <si>
    <t>З302-3502105 Наладка тopм.</t>
  </si>
  <si>
    <t>69-3507020 Накладка стояночного тормоза</t>
  </si>
  <si>
    <t>Ручка двери пpab 3302-6105150</t>
  </si>
  <si>
    <t>Вал сцепления 4370-16012 15-060</t>
  </si>
  <si>
    <t>Шт</t>
  </si>
  <si>
    <t>504B-2702043 Втулка</t>
  </si>
  <si>
    <t>4370-1702200 Механизм</t>
  </si>
  <si>
    <t>201-1005034 6495 Сальник</t>
  </si>
  <si>
    <t>236-1701138 Втулка</t>
  </si>
  <si>
    <t>Рычаг 64221-3001035</t>
  </si>
  <si>
    <t>504-2703016 Захват</t>
  </si>
  <si>
    <t>500A-3001019 Шкворень</t>
  </si>
  <si>
    <t>5224—27O4125 Палец</t>
  </si>
  <si>
    <t>5336—3509110 Вал коленчатый</t>
  </si>
  <si>
    <t>25 3708200 Якорь</t>
  </si>
  <si>
    <t>238H-1701048 Вал</t>
  </si>
  <si>
    <t>238-1701113 Втулка</t>
  </si>
  <si>
    <t>500A-3001008 Кулак пoв.</t>
  </si>
  <si>
    <t>500А-3001009 Кулак повар.</t>
  </si>
  <si>
    <t>236-1701240 Фланец</t>
  </si>
  <si>
    <t>54326-2402063 Фланец</t>
  </si>
  <si>
    <t>238-1721125 Диск</t>
  </si>
  <si>
    <t>238-1701280 Муфта</t>
  </si>
  <si>
    <t>9397-29180005 Балансир втулк.</t>
  </si>
  <si>
    <t>69-2403070/71 Полуось</t>
  </si>
  <si>
    <t>689.100-SX Колодки барабанные зад.</t>
  </si>
  <si>
    <t>МДК 5337 Звездочка ведущая щетки</t>
  </si>
  <si>
    <t>128OC</t>
  </si>
  <si>
    <t>MFZ 430/1 (430-032-031-033) Комплект сцепления</t>
  </si>
  <si>
    <t>диск сцепления</t>
  </si>
  <si>
    <t>OT80К.13.000 (80-8101720) Отопитель</t>
  </si>
  <si>
    <t>Коробка отбора мощности 50З-4202010-Б</t>
  </si>
  <si>
    <t>24165 барабан тракторный</t>
  </si>
  <si>
    <t>K—T 7511-1004009 K-T гильза поршень</t>
  </si>
  <si>
    <t>80П-6707035 KPЫШKA TPAKTOP</t>
  </si>
  <si>
    <t>4014-4618233 ВАЛИК</t>
  </si>
  <si>
    <t>СТЕКЛО 3302-6103210</t>
  </si>
  <si>
    <t>50—2407059 Крышка</t>
  </si>
  <si>
    <t>ФЛАНЕЦ 4014M-1706147</t>
  </si>
  <si>
    <t>50-1601215 ВАЛ</t>
  </si>
  <si>
    <t>МАХОВИК</t>
  </si>
  <si>
    <t>05-3429010 Гидроцилиндр руля</t>
  </si>
  <si>
    <t>ВИЛ ПЕР 4045-170617О</t>
  </si>
  <si>
    <t>4014 БЛОК КЛАПАНА</t>
  </si>
  <si>
    <t>РЫЧАГ РУЧ TOPM 4081—3508015</t>
  </si>
  <si>
    <t>4014—З0010З0/31 РЫЧАГ</t>
  </si>
  <si>
    <t>4014-1706130 КРЫШКА M3X</t>
  </si>
  <si>
    <t>417-1003020 Прокладка УA3</t>
  </si>
  <si>
    <t>2З6Д-1003212 Прокладка головка цилиндра</t>
  </si>
  <si>
    <t>236-1104334 Шланг</t>
  </si>
  <si>
    <t>А/П ШЛАНГ</t>
  </si>
  <si>
    <t>3110 Стекло передней двери</t>
  </si>
  <si>
    <t>БАК 503-8608010-05</t>
  </si>
  <si>
    <t>451-1013010 Радиатор масляной</t>
  </si>
  <si>
    <t>5336-3509043 Прокладка</t>
  </si>
  <si>
    <t>238-1003210 Прокладка</t>
  </si>
  <si>
    <t>ПРОКЛАДКА Г/БЛОКА 238-1003210</t>
  </si>
  <si>
    <t>Обтекатель 5440Е8-2815015-000/1500</t>
  </si>
  <si>
    <t>70-1101010-02 Бак</t>
  </si>
  <si>
    <t>70-1101020 Бак топливный</t>
  </si>
  <si>
    <t>24165   Барабан тракторный</t>
  </si>
  <si>
    <t>515-270270 КРОНШТЕЙН</t>
  </si>
  <si>
    <t>СТУПИЦА 50-3104010-А1</t>
  </si>
  <si>
    <t>19262 Фланец</t>
  </si>
  <si>
    <t>5336-5002550 Механизм</t>
  </si>
  <si>
    <t>9695-3364 ТЕЛЕЖКА</t>
  </si>
  <si>
    <t>ГИДРОЦИЛИНДР МДК 5337.98.02.0001</t>
  </si>
  <si>
    <t>4081-4614010 Цилиндр наклона</t>
  </si>
  <si>
    <t>56X400 2100 11 Циликдр</t>
  </si>
  <si>
    <t>PECCOPA ПЕРЕДНЯЯ 64222-2902012</t>
  </si>
  <si>
    <t>941-2912O12-00З PECCOPA</t>
  </si>
  <si>
    <t>54321-2402010-030 Редуктор сб.</t>
  </si>
  <si>
    <t>152-3501005 Тормоз передний</t>
  </si>
  <si>
    <t>8378-2912012-002 PECCOPA ЗАДНЯЯ</t>
  </si>
  <si>
    <t>КO 454 Г/ЦИЛИНДР ПОВОРОТА</t>
  </si>
  <si>
    <t>PECCOPA ПЕРЕДНЯЯ 5336-2902012-02</t>
  </si>
  <si>
    <t>70-3001085-01 ЦАПФА</t>
  </si>
  <si>
    <t>201300 Сапло з/мост</t>
  </si>
  <si>
    <t>3302—3501077 Диск торм. 100 ММ</t>
  </si>
  <si>
    <t>MF 145-4—4900 RP—D2 1551 Гидроцилиндр 70%</t>
  </si>
  <si>
    <t>3302-3501078 Диск передний тормозной</t>
  </si>
  <si>
    <t>ГИДРОЦИЛИНДР МДИ 5337.98.02.0002</t>
  </si>
  <si>
    <t>HC002-38.00 ГИДРОЦИЛИНДР</t>
  </si>
  <si>
    <t>l</t>
  </si>
  <si>
    <t>100. </t>
  </si>
  <si>
    <t>3307-3502070 Барабан тормозной задний</t>
  </si>
  <si>
    <t>101. </t>
  </si>
  <si>
    <t>5440-24050S1 ступица</t>
  </si>
  <si>
    <t>102. </t>
  </si>
  <si>
    <t>64221-31030006 СТУПИЦА В СБОРЕ</t>
  </si>
  <si>
    <t>103. </t>
  </si>
  <si>
    <t>КС3579-31500—3В Г/цилиндр</t>
  </si>
  <si>
    <t>104. </t>
  </si>
  <si>
    <t>5336-3501090-ОlБАРАБАН</t>
  </si>
  <si>
    <t>105. </t>
  </si>
  <si>
    <t>80-6707015-01 Крыша</t>
  </si>
  <si>
    <t>106. </t>
  </si>
  <si>
    <t>500-3501070 БАРАБАН</t>
  </si>
  <si>
    <t>108. </t>
  </si>
  <si>
    <t>11286402000 БАРАБАН СЦЕПЛЕНИЯ</t>
  </si>
  <si>
    <t>109. </t>
  </si>
  <si>
    <t>ФИЛЬТР 3777579</t>
  </si>
  <si>
    <t>110. </t>
  </si>
  <si>
    <t>Фильтр P502392</t>
  </si>
  <si>
    <t>111. </t>
  </si>
  <si>
    <t>6430-3502070 БАРАБАН ТОРМОЗНОЙ</t>
  </si>
  <si>
    <t>320-2409012 Стулица</t>
  </si>
  <si>
    <t>170,1030 ВАЛ ПЕРВИЧН</t>
  </si>
  <si>
    <t>14-1601093/94 ДИСК СЦЕПЛЕНИЯ</t>
  </si>
  <si>
    <t>PKT ГОЛОВКИ КOMПPECCOPA, 412090803</t>
  </si>
  <si>
    <t>116. </t>
  </si>
  <si>
    <t>1765С</t>
  </si>
  <si>
    <t>117. </t>
  </si>
  <si>
    <t>81.25451-6236 ЖГУТ</t>
  </si>
  <si>
    <t>118. </t>
  </si>
  <si>
    <t>51.11615-7288 БЛОК УПРАВЛЕНИЯ</t>
  </si>
  <si>
    <t>119. </t>
  </si>
  <si>
    <t>1811С</t>
  </si>
  <si>
    <t>51.05601-0121 Теплообменник</t>
  </si>
  <si>
    <t>120. </t>
  </si>
  <si>
    <t>64229-2502010-20 Редуктор</t>
  </si>
  <si>
    <t>121. </t>
  </si>
  <si>
    <t>238-1003013-Ж2 головка</t>
  </si>
  <si>
    <t>122. </t>
  </si>
  <si>
    <t>Peccopa 05.082.13.19.0</t>
  </si>
  <si>
    <t>123. </t>
  </si>
  <si>
    <t>64222-2902012 PECCOPA ПЕРЕДНЯЯ</t>
  </si>
  <si>
    <t>586 УВК</t>
  </si>
  <si>
    <t xml:space="preserve">КМ-6430-25  кондиционер транспортный </t>
  </si>
  <si>
    <t xml:space="preserve">КМ-6430-03  кондиционер транспортный </t>
  </si>
  <si>
    <t>АНВЕ-АМ-600-04 кондиционер транспортный</t>
  </si>
  <si>
    <t>АФК-7-11.00.00.000-15 система микроклимота</t>
  </si>
  <si>
    <t>АФК-7-11.00.00.000-20 система микроклимота</t>
  </si>
  <si>
    <t>АФК-7-11.00.00.000-26А система микроклимота</t>
  </si>
  <si>
    <t>587 ТД</t>
  </si>
  <si>
    <t>№ п/п</t>
  </si>
  <si>
    <t>КСУ, № склада</t>
  </si>
  <si>
    <t>Обозначение ТМЦ</t>
  </si>
  <si>
    <t>Наименование ТМЦ</t>
  </si>
  <si>
    <t>Согласованная цена реализации без НДС</t>
  </si>
  <si>
    <t>0869-2902012</t>
  </si>
  <si>
    <t>РЕССОРА ПЕРЕДНЯЯ</t>
  </si>
  <si>
    <t>0869-2912012</t>
  </si>
  <si>
    <t>РЕССОРА ЗАДНЯЯ</t>
  </si>
  <si>
    <t>10-16</t>
  </si>
  <si>
    <t>ХОМУТ</t>
  </si>
  <si>
    <t>110-130</t>
  </si>
  <si>
    <t>115-130</t>
  </si>
  <si>
    <t>1300-264020</t>
  </si>
  <si>
    <t>МАСЛЕНКА</t>
  </si>
  <si>
    <t>130150</t>
  </si>
  <si>
    <t>140-160</t>
  </si>
  <si>
    <t>201-1701077</t>
  </si>
  <si>
    <t>КОЛЬЦО УПОРНОЕ</t>
  </si>
  <si>
    <t>201-1701093</t>
  </si>
  <si>
    <t>ШАЙБА</t>
  </si>
  <si>
    <t>201-1701192</t>
  </si>
  <si>
    <t>201-1701278</t>
  </si>
  <si>
    <t>ВТУЛКА</t>
  </si>
  <si>
    <t>201-1701288</t>
  </si>
  <si>
    <t>СТУПИЦА МУФТЫ ВКЛЮЧЕНИЯ</t>
  </si>
  <si>
    <t>201-1702024</t>
  </si>
  <si>
    <t>ВИЛКА 10-Й ПЕРЕДАЧИ</t>
  </si>
  <si>
    <t>201-1702028</t>
  </si>
  <si>
    <t>ГOЛOBKA ШTOKA</t>
  </si>
  <si>
    <t>201-1723343</t>
  </si>
  <si>
    <t>ПOBOДOK</t>
  </si>
  <si>
    <t>201-1723420</t>
  </si>
  <si>
    <t>ПPУЖИHA TOЛKATEЛЬHAЯ</t>
  </si>
  <si>
    <t>202-1721188</t>
  </si>
  <si>
    <t>210382</t>
  </si>
  <si>
    <t>БOЛT M8-6ДX35 OCT 37.0011</t>
  </si>
  <si>
    <t>216553</t>
  </si>
  <si>
    <t>ШПИЛЬКА</t>
  </si>
  <si>
    <t>216559П29</t>
  </si>
  <si>
    <t>ШПИЛЬКА М10Х40</t>
  </si>
  <si>
    <t>221579</t>
  </si>
  <si>
    <t>ВИНТ M5-6HX12 OCT 3700112</t>
  </si>
  <si>
    <t>221663</t>
  </si>
  <si>
    <t>ВИНТ M8-6GX18</t>
  </si>
  <si>
    <t>238-1722050</t>
  </si>
  <si>
    <t>ВИЛКА</t>
  </si>
  <si>
    <t>238Н-1723043</t>
  </si>
  <si>
    <t>ВТУЛКА ЦЕНТРИРУЮЩАЯ</t>
  </si>
  <si>
    <t>240-1106210</t>
  </si>
  <si>
    <t>НАСОС</t>
  </si>
  <si>
    <t>24-53629</t>
  </si>
  <si>
    <t>КОРПУС</t>
  </si>
  <si>
    <t>24-53630</t>
  </si>
  <si>
    <t>2Р630308-2801002-020</t>
  </si>
  <si>
    <t>РАМА</t>
  </si>
  <si>
    <t>312403-П2</t>
  </si>
  <si>
    <t>314710</t>
  </si>
  <si>
    <t>ГАЙКА М10Х1-6H</t>
  </si>
  <si>
    <t>336.1701483</t>
  </si>
  <si>
    <t>КОЛЬЦО</t>
  </si>
  <si>
    <t>373518</t>
  </si>
  <si>
    <t>ШПИЛЬKA M12X1,25</t>
  </si>
  <si>
    <t>377119</t>
  </si>
  <si>
    <t>ЗАКЛЕПКА 16Х50 ГОСТ 10300</t>
  </si>
  <si>
    <t>378009</t>
  </si>
  <si>
    <t>ПАЛЕЦ 20Х142</t>
  </si>
  <si>
    <t>379160</t>
  </si>
  <si>
    <t>КЛЯММЕР</t>
  </si>
  <si>
    <t>379675</t>
  </si>
  <si>
    <t>403600</t>
  </si>
  <si>
    <t>404432</t>
  </si>
  <si>
    <t>ШТУЦЕР</t>
  </si>
  <si>
    <t>404447</t>
  </si>
  <si>
    <t>4370-1061210-010</t>
  </si>
  <si>
    <t>ЭКРАН ПОДДОНА БОК.</t>
  </si>
  <si>
    <t>4370-1061211-010</t>
  </si>
  <si>
    <t>4370-1061220-010</t>
  </si>
  <si>
    <t>ЭКРАН ПОДДОНА НИЖНИЙ</t>
  </si>
  <si>
    <t>4370-1311310</t>
  </si>
  <si>
    <t>КРОНШТЕЙН СБ.</t>
  </si>
  <si>
    <t>4370-1602062</t>
  </si>
  <si>
    <t>КРОНШТЕЙН С ПОДШИПНИ</t>
  </si>
  <si>
    <t>437040-8502010-040</t>
  </si>
  <si>
    <t>БОРТ СБ.</t>
  </si>
  <si>
    <t>447131-2912103-010</t>
  </si>
  <si>
    <t>ЛИСТ ОПОРЫ</t>
  </si>
  <si>
    <t>447131-2919040</t>
  </si>
  <si>
    <t>ШАРНИР</t>
  </si>
  <si>
    <t>4571Р2-8608330-032</t>
  </si>
  <si>
    <t>КРОНШТЕЙН</t>
  </si>
  <si>
    <t>500-2403061</t>
  </si>
  <si>
    <t>500-3506199-В</t>
  </si>
  <si>
    <t>ВОЗДУХОПРОВОД СБ.</t>
  </si>
  <si>
    <t>500А-3001008</t>
  </si>
  <si>
    <t>КУЛАК ПОВОР. С КОЛЬЦ. СБ.</t>
  </si>
  <si>
    <t>503А-2902107-010</t>
  </si>
  <si>
    <t>ЛИСТ 7</t>
  </si>
  <si>
    <t>504В-1109216-10</t>
  </si>
  <si>
    <t>530900-1800020-010</t>
  </si>
  <si>
    <t>РАЗДАТОЧНАЯ КОРОБКА</t>
  </si>
  <si>
    <t>533603-2801002-213</t>
  </si>
  <si>
    <t>5336-3116040</t>
  </si>
  <si>
    <t>533632-1303085</t>
  </si>
  <si>
    <t>СТРЕМЯНКА</t>
  </si>
  <si>
    <t>53366-8508210</t>
  </si>
  <si>
    <t>СВЯЗЬ ТЕНТА</t>
  </si>
  <si>
    <t>533702-3802070-010</t>
  </si>
  <si>
    <t>ВАЛИК ВЕДОМЫЙ</t>
  </si>
  <si>
    <t>53371-1203158</t>
  </si>
  <si>
    <t>5337-1203063-020</t>
  </si>
  <si>
    <t>5337-1717016</t>
  </si>
  <si>
    <t>5337-3504056</t>
  </si>
  <si>
    <t>ТЯГА ВТОРАЯ</t>
  </si>
  <si>
    <t>534003-8502420-050</t>
  </si>
  <si>
    <t>СТОЙКА ПЕРЕДНЯЯ</t>
  </si>
  <si>
    <t>534003-8502421-050</t>
  </si>
  <si>
    <t>543-1104239</t>
  </si>
  <si>
    <t>БОЛТ ЖИКЛЕР</t>
  </si>
  <si>
    <t>54321-2402049-010</t>
  </si>
  <si>
    <t>СТАКАН ПОДШИПНИКОВ</t>
  </si>
  <si>
    <t>54322-1203842</t>
  </si>
  <si>
    <t>ОБОЙМА</t>
  </si>
  <si>
    <t>543265-2801096</t>
  </si>
  <si>
    <t>ПОПЕРЕЧИНА</t>
  </si>
  <si>
    <t>54327-2912442-010</t>
  </si>
  <si>
    <t>543-2905356-30</t>
  </si>
  <si>
    <t>ШTOK AMOPTИЗATOPA</t>
  </si>
  <si>
    <t>54329-1013020</t>
  </si>
  <si>
    <t>543-3405027-40</t>
  </si>
  <si>
    <t>KOPПУC PACПPEД.</t>
  </si>
  <si>
    <t>5434-1109252</t>
  </si>
  <si>
    <t>5434-1203066</t>
  </si>
  <si>
    <t>5434-1802104-10</t>
  </si>
  <si>
    <t>КРЫШКА</t>
  </si>
  <si>
    <t>5434-1802105-10</t>
  </si>
  <si>
    <t>5434-1830013</t>
  </si>
  <si>
    <t>КОРПУС ДИФФЕРЕНЦИАЛА</t>
  </si>
  <si>
    <t>5434-2305029-10</t>
  </si>
  <si>
    <t>ВОДИЛО СБ.</t>
  </si>
  <si>
    <t>5434-2709227</t>
  </si>
  <si>
    <t>ПPOKЛAДKA</t>
  </si>
  <si>
    <t>5434-2733020-10</t>
  </si>
  <si>
    <t>ТРУБКА</t>
  </si>
  <si>
    <t>5434-2733056-10</t>
  </si>
  <si>
    <t>ТРУБКА ЗАКРЫВАНИЯ ВЕРХНЯЯ</t>
  </si>
  <si>
    <t>551605-1115044</t>
  </si>
  <si>
    <t>ПЛАСТИНА</t>
  </si>
  <si>
    <t>551608-5000008-000 У1</t>
  </si>
  <si>
    <t>КАБИНА</t>
  </si>
  <si>
    <t>551633-1109030</t>
  </si>
  <si>
    <t>ТРУБА СБ.</t>
  </si>
  <si>
    <t>55165-2902462</t>
  </si>
  <si>
    <t>5550В2-5000008-000 У1</t>
  </si>
  <si>
    <t>5551-1013091</t>
  </si>
  <si>
    <t>ТРУБА ОТВОДЯЩАЯ</t>
  </si>
  <si>
    <t>5551-1602660-10</t>
  </si>
  <si>
    <t>ТЯГА</t>
  </si>
  <si>
    <t>5551-1703448</t>
  </si>
  <si>
    <t>ХВОСТОВИК</t>
  </si>
  <si>
    <t>5551-1703448-10</t>
  </si>
  <si>
    <t>ХBOCTOBИK</t>
  </si>
  <si>
    <t>5551-3506243</t>
  </si>
  <si>
    <t>ТРУБКА СО ШЛАНГОМ</t>
  </si>
  <si>
    <t>555142-1108132</t>
  </si>
  <si>
    <t>РЫЧАГ</t>
  </si>
  <si>
    <t>5551-8608058-10</t>
  </si>
  <si>
    <t>ГОРЛОВИНА ЗАЛИВНАЯ</t>
  </si>
  <si>
    <t>5554-2912446</t>
  </si>
  <si>
    <t>КРОНШТЕЙН ЗАДНИЙ</t>
  </si>
  <si>
    <t>6022.35.21.146</t>
  </si>
  <si>
    <t>ПРУЖИНА</t>
  </si>
  <si>
    <t>630165-1203097</t>
  </si>
  <si>
    <t>6303-2402010-20</t>
  </si>
  <si>
    <t>РЕДУКТОР ЗАДНЕГО МОСТА</t>
  </si>
  <si>
    <t>63036-2402010</t>
  </si>
  <si>
    <t>РЕДУКТОР</t>
  </si>
  <si>
    <t>63036-2502010-040</t>
  </si>
  <si>
    <t>6312В5-2801002-020</t>
  </si>
  <si>
    <t>6312В9-5000008-010У1</t>
  </si>
  <si>
    <t>6418-1800020</t>
  </si>
  <si>
    <t>РАЗДАТОЧНАЯ КОРОБКА СБ</t>
  </si>
  <si>
    <t>6418-2503010</t>
  </si>
  <si>
    <t>ДИФФЕРЕНЦИАЛ СБ.</t>
  </si>
  <si>
    <t>642205-2801002-012</t>
  </si>
  <si>
    <t>РАМА (МНОГОЛИСТОВАЯ)</t>
  </si>
  <si>
    <t>6422-1015655</t>
  </si>
  <si>
    <t>ПEPEXOДHИK</t>
  </si>
  <si>
    <t>64221-1101033-01</t>
  </si>
  <si>
    <t>ДHИЩE БAKA</t>
  </si>
  <si>
    <t>64221-1203854-10</t>
  </si>
  <si>
    <t>64221-1323194</t>
  </si>
  <si>
    <t>ПОЛОВИНА ПАТРУБКА</t>
  </si>
  <si>
    <t>64221-2502010-030 У1</t>
  </si>
  <si>
    <t>64221-2502151</t>
  </si>
  <si>
    <t>ШЕСТЕРНЯ ВЕДУЩАЯ</t>
  </si>
  <si>
    <t>64221-2801154</t>
  </si>
  <si>
    <t>64221-2801160</t>
  </si>
  <si>
    <t>64221-2918150-10</t>
  </si>
  <si>
    <t>КРОНШТЕЙН С ОСЬЮ</t>
  </si>
  <si>
    <t>64221-2918164</t>
  </si>
  <si>
    <t>СТЯЖКА</t>
  </si>
  <si>
    <t>6422-1310636</t>
  </si>
  <si>
    <t>ВТУЛКА РАСПОРНАЯ</t>
  </si>
  <si>
    <t>64221-3504028</t>
  </si>
  <si>
    <t>КОЛЬЦО СТОПОРНОЕ</t>
  </si>
  <si>
    <t>64221-3723140</t>
  </si>
  <si>
    <t>КРОНШТЕЙН РОЗЕТОК</t>
  </si>
  <si>
    <t>6422-1602784-01</t>
  </si>
  <si>
    <t>6422-2906016</t>
  </si>
  <si>
    <t>ВАЛ СТАБИЛИЗАТОРА</t>
  </si>
  <si>
    <t>6422-3716066</t>
  </si>
  <si>
    <t>64226-2502060-10</t>
  </si>
  <si>
    <t>ШЕСТЕРНЯ</t>
  </si>
  <si>
    <t>64227-1703448</t>
  </si>
  <si>
    <t>642290-1323190</t>
  </si>
  <si>
    <t>ПАТРУБОК</t>
  </si>
  <si>
    <t>64229-2402010-20У1</t>
  </si>
  <si>
    <t>64229-3802070</t>
  </si>
  <si>
    <t>ВАЛИК</t>
  </si>
  <si>
    <t>64255-1804252</t>
  </si>
  <si>
    <t>ТРУБКА МЕДНАЯ</t>
  </si>
  <si>
    <t>64302-1104518</t>
  </si>
  <si>
    <t>ПЕРЕХОДНИК</t>
  </si>
  <si>
    <t>64302-1105030</t>
  </si>
  <si>
    <t>64302-1300005</t>
  </si>
  <si>
    <t>УСТ. СИСТЕМЫ ОХЛАЖДЕНИЯ</t>
  </si>
  <si>
    <t>6430-8102596</t>
  </si>
  <si>
    <t>ВОЗДУХОВОД</t>
  </si>
  <si>
    <t>650136-8503010-041</t>
  </si>
  <si>
    <t>БОРТ ЗАДНИЙ</t>
  </si>
  <si>
    <t>6501А8-5000008-000У1</t>
  </si>
  <si>
    <t>6944-2602019-10</t>
  </si>
  <si>
    <t>KPЫШKA</t>
  </si>
  <si>
    <t>6944-3501245-20</t>
  </si>
  <si>
    <t>ЦИЛИHДP</t>
  </si>
  <si>
    <t>6950-2602012-10</t>
  </si>
  <si>
    <t>KAPTEP</t>
  </si>
  <si>
    <t>695-2912104</t>
  </si>
  <si>
    <t>ЛИСТ 4</t>
  </si>
  <si>
    <t>8162-8502381</t>
  </si>
  <si>
    <t>КОНТРФОРС ЗАДНИЙ</t>
  </si>
  <si>
    <t>83781-8502450</t>
  </si>
  <si>
    <t>СТОЙКА ЗАДНЯЯ ПРАВАЯ</t>
  </si>
  <si>
    <t>83781-8502451</t>
  </si>
  <si>
    <t>СТОЙКА ЗАДНЯЯ ЛЕВАЯ</t>
  </si>
  <si>
    <t>8378-2822084-10</t>
  </si>
  <si>
    <t>УСИЛИТЕЛЬ УГЛОВОЙ</t>
  </si>
  <si>
    <t>8561-2822010Р</t>
  </si>
  <si>
    <t>РАМА ПОВОРОТНОЙ ТЕЛЕЖКИ</t>
  </si>
  <si>
    <t>8926-2707267</t>
  </si>
  <si>
    <t>КРОНШТЕЙН ЛЕВЫЙ</t>
  </si>
  <si>
    <t>8926-8501393</t>
  </si>
  <si>
    <t>РАСПОРКА</t>
  </si>
  <si>
    <t>938-3508320-Б</t>
  </si>
  <si>
    <t>РУКОЯТКА</t>
  </si>
  <si>
    <t>93865-8508210</t>
  </si>
  <si>
    <t>9397-8502105</t>
  </si>
  <si>
    <t>9398-3014022</t>
  </si>
  <si>
    <t>9398-3014023</t>
  </si>
  <si>
    <t>9758-8502450</t>
  </si>
  <si>
    <t>СТОЙКА ЗАДНЯЯ</t>
  </si>
  <si>
    <t>9758-8508112</t>
  </si>
  <si>
    <t>ДУГА</t>
  </si>
  <si>
    <t>КХ 192</t>
  </si>
  <si>
    <t>ТОПЛИВНЫЙ ФИЛЬТР 905410500110</t>
  </si>
  <si>
    <t>НС-2912012-020</t>
  </si>
  <si>
    <t>РЕССОРА</t>
  </si>
  <si>
    <t>НС-2912101-020</t>
  </si>
  <si>
    <t>ЛИСТ</t>
  </si>
  <si>
    <t>НС-2912102-020</t>
  </si>
  <si>
    <t>53А-2902035</t>
  </si>
  <si>
    <t>ЧАШКА НА РЕССОРУ ГАЗ</t>
  </si>
  <si>
    <t>5335-8505124</t>
  </si>
  <si>
    <t>ТЯГА ЗАПОРА</t>
  </si>
  <si>
    <t>8926-8502010-20</t>
  </si>
  <si>
    <t>БОРТ БОКОВОЙ</t>
  </si>
  <si>
    <t>КС5479.83.200</t>
  </si>
  <si>
    <t>КЛАПАН</t>
  </si>
  <si>
    <r>
      <t>1.</t>
    </r>
    <r>
      <rPr>
        <sz val="12"/>
        <rFont val="Times New Roman"/>
        <family val="1"/>
        <charset val="204"/>
      </rPr>
      <t xml:space="preserve">       </t>
    </r>
  </si>
  <si>
    <r>
      <t>2.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</si>
  <si>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3.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</si>
  <si>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4.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</si>
  <si>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5.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</si>
  <si>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6.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</si>
  <si>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7.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</si>
  <si>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8.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</si>
  <si>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9.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</si>
  <si>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10.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</si>
  <si>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</si>
  <si>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</si>
  <si>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</si>
  <si>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</si>
  <si>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</si>
  <si>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</si>
  <si>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</si>
  <si>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</si>
  <si>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</si>
  <si>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</si>
  <si>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</si>
  <si>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З302 -6505080/6425080 Личинка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замка двери</t>
    </r>
  </si>
  <si>
    <r>
      <t>22.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</si>
  <si>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</si>
  <si>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</si>
  <si>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</si>
  <si>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</si>
  <si>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</si>
  <si>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</si>
  <si>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</si>
  <si>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</si>
  <si>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</si>
  <si>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</si>
  <si>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</si>
  <si>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</si>
  <si>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</si>
  <si>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</si>
  <si>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</si>
  <si>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</si>
  <si>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</si>
  <si>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</si>
  <si>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</si>
  <si>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</si>
  <si>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</si>
  <si>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44.     </t>
  </si>
  <si>
    <t>45.     </t>
  </si>
  <si>
    <t>46.     </t>
  </si>
  <si>
    <t>47.     </t>
  </si>
  <si>
    <t>48.     </t>
  </si>
  <si>
    <t>49.     </t>
  </si>
  <si>
    <t>50.     </t>
  </si>
  <si>
    <t>51.     </t>
  </si>
  <si>
    <t>52.     </t>
  </si>
  <si>
    <t>53.     </t>
  </si>
  <si>
    <t>54.     </t>
  </si>
  <si>
    <t>55.     </t>
  </si>
  <si>
    <t>56.     </t>
  </si>
  <si>
    <t>57.     </t>
  </si>
  <si>
    <t>58.     </t>
  </si>
  <si>
    <t>59.     </t>
  </si>
  <si>
    <t>60.     </t>
  </si>
  <si>
    <t>61.     </t>
  </si>
  <si>
    <t>62.     </t>
  </si>
  <si>
    <t>63.     </t>
  </si>
  <si>
    <t>64.     </t>
  </si>
  <si>
    <t>65.     </t>
  </si>
  <si>
    <t>66.     </t>
  </si>
  <si>
    <t>67.     </t>
  </si>
  <si>
    <t>68.     </t>
  </si>
  <si>
    <t>69.     </t>
  </si>
  <si>
    <t>70.     </t>
  </si>
  <si>
    <t>71.     </t>
  </si>
  <si>
    <t>72.     </t>
  </si>
  <si>
    <t>73.     </t>
  </si>
  <si>
    <r>
      <t>74.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</si>
  <si>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</si>
  <si>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</si>
  <si>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</si>
  <si>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</si>
  <si>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</si>
  <si>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</si>
  <si>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81.     </t>
  </si>
  <si>
    <r>
      <t>82.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</si>
  <si>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</si>
  <si>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</si>
  <si>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</si>
  <si>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</si>
  <si>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</si>
  <si>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</si>
  <si>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</si>
  <si>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</si>
  <si>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</si>
  <si>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</si>
  <si>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</si>
  <si>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</si>
  <si>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</si>
  <si>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</si>
  <si>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</si>
  <si>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</si>
  <si>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</si>
  <si>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112.  </t>
  </si>
  <si>
    <t>114.  </t>
  </si>
  <si>
    <t>115.  </t>
  </si>
  <si>
    <r>
      <t>5</t>
    </r>
    <r>
      <rPr>
        <sz val="12"/>
        <rFont val="Times New Roman"/>
        <family val="1"/>
        <charset val="204"/>
      </rPr>
      <t>1.06630-0060 ВИСКОЗНАЯ МУФТА</t>
    </r>
  </si>
  <si>
    <t xml:space="preserve">По вопросам приобретения обращаться в технический отдел филиала  по телефону  </t>
  </si>
  <si>
    <t xml:space="preserve"> td_teh@maz.by</t>
  </si>
  <si>
    <r>
      <rPr>
        <sz val="16"/>
        <color theme="1"/>
        <rFont val="Calibri"/>
        <family val="2"/>
        <charset val="204"/>
        <scheme val="minor"/>
      </rPr>
      <t xml:space="preserve">395-62-96 .     </t>
    </r>
    <r>
      <rPr>
        <u/>
        <sz val="16"/>
        <color theme="1"/>
        <rFont val="Calibri"/>
        <family val="2"/>
        <charset val="204"/>
        <scheme val="minor"/>
      </rPr>
      <t xml:space="preserve">            </t>
    </r>
  </si>
  <si>
    <t>600 УВК</t>
  </si>
  <si>
    <t>650129-1001011-000 кронштейн</t>
  </si>
  <si>
    <t>650129-1001012-000 кронштейн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</si>
</sst>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;[Red]0"/>
    <numFmt numFmtId="166" formatCode="#,##0_р_."/>
  </numFmts>
  <fonts count="5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i/>
      <sz val="10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i/>
      <sz val="10"/>
      <color rgb="FF00800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MS Sans Serif"/>
      <family val="2"/>
      <charset val="204"/>
    </font>
    <font>
      <sz val="9"/>
      <color theme="1"/>
      <name val="MS Sans Serif"/>
      <family val="2"/>
      <charset val="204"/>
    </font>
    <font>
      <sz val="8"/>
      <color theme="1"/>
      <name val="MS Sans Serif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i/>
      <sz val="12"/>
      <color rgb="FF00CC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ourier New"/>
      <family val="3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9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C0C0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sz val="12"/>
      <color rgb="FF181818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383838"/>
      <name val="Times New Roman"/>
      <family val="1"/>
      <charset val="204"/>
    </font>
    <font>
      <u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horizontal="center" vertical="top"/>
    </xf>
    <xf numFmtId="0" fontId="25" fillId="0" borderId="0">
      <alignment horizontal="left" vertical="top"/>
    </xf>
    <xf numFmtId="0" fontId="36" fillId="0" borderId="0" applyNumberFormat="0" applyFill="0" applyBorder="0" applyAlignment="0" applyProtection="0"/>
  </cellStyleXfs>
  <cellXfs count="4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ont="1" applyBorder="1"/>
    <xf numFmtId="1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Border="1" applyAlignment="1">
      <alignment horizontal="left"/>
    </xf>
    <xf numFmtId="0" fontId="3" fillId="0" borderId="2" xfId="2" applyNumberFormat="1" applyFont="1" applyFill="1" applyBorder="1" applyAlignment="1" applyProtection="1">
      <alignment horizontal="center" vertical="top"/>
    </xf>
    <xf numFmtId="1" fontId="3" fillId="0" borderId="0" xfId="1" applyNumberFormat="1" applyFont="1" applyBorder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top"/>
    </xf>
    <xf numFmtId="0" fontId="3" fillId="3" borderId="1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top"/>
    </xf>
    <xf numFmtId="2" fontId="6" fillId="0" borderId="0" xfId="1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0" fontId="3" fillId="0" borderId="2" xfId="4" applyFont="1" applyBorder="1" applyAlignment="1">
      <alignment horizontal="center" wrapText="1"/>
    </xf>
    <xf numFmtId="0" fontId="3" fillId="4" borderId="1" xfId="4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4" applyFont="1" applyFill="1" applyBorder="1"/>
    <xf numFmtId="0" fontId="3" fillId="4" borderId="2" xfId="4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/>
    </xf>
    <xf numFmtId="0" fontId="3" fillId="3" borderId="1" xfId="4" applyFont="1" applyFill="1" applyBorder="1" applyAlignment="1">
      <alignment horizontal="left"/>
    </xf>
    <xf numFmtId="0" fontId="3" fillId="3" borderId="1" xfId="4" applyFont="1" applyFill="1" applyBorder="1"/>
    <xf numFmtId="0" fontId="3" fillId="3" borderId="2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4" applyFont="1" applyFill="1" applyBorder="1"/>
    <xf numFmtId="0" fontId="3" fillId="0" borderId="2" xfId="4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/>
    </xf>
    <xf numFmtId="0" fontId="3" fillId="0" borderId="1" xfId="4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2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1" fontId="10" fillId="0" borderId="0" xfId="0" applyNumberFormat="1" applyFont="1"/>
    <xf numFmtId="1" fontId="10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/>
    <xf numFmtId="0" fontId="10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8" fillId="0" borderId="0" xfId="2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3" fillId="4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0" xfId="0" applyBorder="1"/>
    <xf numFmtId="0" fontId="0" fillId="0" borderId="9" xfId="0" applyBorder="1"/>
    <xf numFmtId="2" fontId="3" fillId="0" borderId="0" xfId="0" applyNumberFormat="1" applyFont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1" fontId="11" fillId="0" borderId="0" xfId="0" applyNumberFormat="1" applyFont="1"/>
    <xf numFmtId="0" fontId="6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9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2" borderId="5" xfId="1" applyNumberFormat="1" applyFont="1" applyFill="1" applyBorder="1" applyAlignment="1">
      <alignment horizontal="center" wrapText="1"/>
    </xf>
    <xf numFmtId="1" fontId="3" fillId="0" borderId="5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7" fillId="0" borderId="1" xfId="5" applyNumberFormat="1" applyFont="1" applyFill="1" applyBorder="1" applyAlignment="1" applyProtection="1">
      <alignment horizontal="center" vertical="center" wrapText="1"/>
    </xf>
    <xf numFmtId="49" fontId="18" fillId="0" borderId="1" xfId="5" applyNumberFormat="1" applyFont="1" applyFill="1" applyBorder="1" applyAlignment="1" applyProtection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1" xfId="6" applyNumberFormat="1" applyFont="1" applyFill="1" applyBorder="1" applyAlignment="1">
      <alignment horizontal="center" vertical="center"/>
    </xf>
    <xf numFmtId="49" fontId="18" fillId="0" borderId="1" xfId="6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1" fontId="18" fillId="0" borderId="2" xfId="6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49" fontId="18" fillId="0" borderId="12" xfId="7" applyNumberFormat="1" applyFont="1" applyFill="1" applyBorder="1" applyAlignment="1" applyProtection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7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4" fontId="18" fillId="0" borderId="10" xfId="0" applyNumberFormat="1" applyFont="1" applyBorder="1" applyAlignment="1">
      <alignment horizontal="center" vertical="center"/>
    </xf>
    <xf numFmtId="49" fontId="17" fillId="0" borderId="1" xfId="7" applyNumberFormat="1" applyFont="1" applyFill="1" applyBorder="1" applyAlignment="1" applyProtection="1">
      <alignment horizontal="center" vertical="center" wrapText="1"/>
    </xf>
    <xf numFmtId="49" fontId="18" fillId="0" borderId="1" xfId="7" applyNumberFormat="1" applyFont="1" applyFill="1" applyBorder="1" applyAlignment="1" applyProtection="1">
      <alignment vertical="center" wrapText="1"/>
    </xf>
    <xf numFmtId="0" fontId="18" fillId="0" borderId="1" xfId="7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8" fillId="0" borderId="14" xfId="7" applyNumberFormat="1" applyFont="1" applyFill="1" applyBorder="1" applyAlignment="1" applyProtection="1">
      <alignment vertical="center" wrapText="1"/>
    </xf>
    <xf numFmtId="0" fontId="18" fillId="0" borderId="15" xfId="7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8" fillId="0" borderId="11" xfId="7" applyNumberFormat="1" applyFont="1" applyFill="1" applyBorder="1" applyAlignment="1" applyProtection="1">
      <alignment vertical="center" wrapText="1"/>
    </xf>
    <xf numFmtId="0" fontId="18" fillId="0" borderId="16" xfId="7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 wrapText="1"/>
    </xf>
    <xf numFmtId="49" fontId="18" fillId="0" borderId="11" xfId="0" applyNumberFormat="1" applyFont="1" applyFill="1" applyBorder="1" applyAlignment="1" applyProtection="1">
      <alignment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" fontId="20" fillId="0" borderId="0" xfId="0" applyNumberFormat="1" applyFont="1"/>
    <xf numFmtId="0" fontId="10" fillId="0" borderId="0" xfId="0" applyFont="1" applyAlignment="1">
      <alignment horizontal="left"/>
    </xf>
    <xf numFmtId="1" fontId="21" fillId="0" borderId="0" xfId="0" applyNumberFormat="1" applyFont="1"/>
    <xf numFmtId="164" fontId="6" fillId="0" borderId="1" xfId="2" applyNumberFormat="1" applyFont="1" applyFill="1" applyBorder="1" applyAlignment="1" applyProtection="1">
      <alignment horizontal="center" vertical="top"/>
    </xf>
    <xf numFmtId="1" fontId="22" fillId="0" borderId="0" xfId="0" applyNumberFormat="1" applyFont="1"/>
    <xf numFmtId="1" fontId="3" fillId="8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2" fontId="3" fillId="8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22" fillId="0" borderId="0" xfId="0" applyNumberFormat="1" applyFont="1" applyBorder="1"/>
    <xf numFmtId="1" fontId="3" fillId="8" borderId="5" xfId="0" applyNumberFormat="1" applyFont="1" applyFill="1" applyBorder="1"/>
    <xf numFmtId="0" fontId="3" fillId="8" borderId="5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1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2" fontId="16" fillId="3" borderId="7" xfId="0" applyNumberFormat="1" applyFont="1" applyFill="1" applyBorder="1" applyAlignment="1">
      <alignment horizontal="center" vertical="center" wrapText="1"/>
    </xf>
    <xf numFmtId="2" fontId="16" fillId="3" borderId="8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24" fillId="0" borderId="1" xfId="8" quotePrefix="1" applyBorder="1" applyAlignment="1">
      <alignment horizontal="center" vertical="top" wrapText="1"/>
    </xf>
    <xf numFmtId="0" fontId="26" fillId="0" borderId="1" xfId="9" quotePrefix="1" applyFont="1" applyBorder="1" applyAlignment="1">
      <alignment horizontal="left" vertical="top" wrapText="1"/>
    </xf>
    <xf numFmtId="0" fontId="26" fillId="0" borderId="1" xfId="9" quotePrefix="1" applyFont="1" applyBorder="1" applyAlignment="1">
      <alignment horizontal="center" vertical="center" wrapText="1"/>
    </xf>
    <xf numFmtId="0" fontId="27" fillId="0" borderId="1" xfId="9" quotePrefix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2" fillId="0" borderId="0" xfId="0" applyFont="1"/>
    <xf numFmtId="2" fontId="16" fillId="8" borderId="5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left" vertical="top"/>
    </xf>
    <xf numFmtId="1" fontId="22" fillId="0" borderId="0" xfId="0" applyNumberFormat="1" applyFont="1" applyFill="1" applyBorder="1"/>
    <xf numFmtId="0" fontId="29" fillId="0" borderId="0" xfId="0" applyFont="1"/>
    <xf numFmtId="164" fontId="29" fillId="0" borderId="0" xfId="0" applyNumberFormat="1" applyFont="1"/>
    <xf numFmtId="0" fontId="29" fillId="0" borderId="9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0" fontId="17" fillId="3" borderId="1" xfId="5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17" fillId="0" borderId="1" xfId="5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0" fontId="32" fillId="0" borderId="0" xfId="0" applyFont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30" fillId="4" borderId="1" xfId="0" applyFont="1" applyFill="1" applyBorder="1" applyAlignment="1">
      <alignment horizontal="center" vertical="center" wrapText="1"/>
    </xf>
    <xf numFmtId="1" fontId="8" fillId="0" borderId="0" xfId="0" applyNumberFormat="1" applyFont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0" xfId="0" applyFont="1"/>
    <xf numFmtId="3" fontId="23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0" fontId="2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7" fillId="4" borderId="1" xfId="9" quotePrefix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7" fillId="0" borderId="0" xfId="10" applyNumberFormat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6" fillId="0" borderId="0" xfId="10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9" fontId="38" fillId="3" borderId="3" xfId="0" applyNumberFormat="1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/>
    </xf>
    <xf numFmtId="0" fontId="38" fillId="3" borderId="4" xfId="0" applyFont="1" applyFill="1" applyBorder="1" applyAlignment="1">
      <alignment vertical="center"/>
    </xf>
    <xf numFmtId="0" fontId="39" fillId="3" borderId="8" xfId="0" applyFont="1" applyFill="1" applyBorder="1" applyAlignment="1">
      <alignment horizontal="center" vertical="center"/>
    </xf>
    <xf numFmtId="2" fontId="38" fillId="3" borderId="4" xfId="0" applyNumberFormat="1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 vertical="center"/>
    </xf>
    <xf numFmtId="9" fontId="38" fillId="3" borderId="1" xfId="0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/>
    </xf>
    <xf numFmtId="0" fontId="38" fillId="3" borderId="5" xfId="0" applyFont="1" applyFill="1" applyBorder="1" applyAlignment="1">
      <alignment vertical="center"/>
    </xf>
    <xf numFmtId="0" fontId="38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2" fontId="38" fillId="3" borderId="5" xfId="0" applyNumberFormat="1" applyFont="1" applyFill="1" applyBorder="1" applyAlignment="1">
      <alignment horizontal="center"/>
    </xf>
    <xf numFmtId="0" fontId="38" fillId="3" borderId="1" xfId="0" applyNumberFormat="1" applyFont="1" applyFill="1" applyBorder="1" applyAlignment="1" applyProtection="1">
      <alignment vertical="top" wrapText="1"/>
    </xf>
    <xf numFmtId="0" fontId="38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Fill="1" applyBorder="1"/>
    <xf numFmtId="0" fontId="18" fillId="0" borderId="1" xfId="0" quotePrefix="1" applyFont="1" applyFill="1" applyBorder="1" applyAlignment="1">
      <alignment horizontal="left" vertical="center"/>
    </xf>
    <xf numFmtId="0" fontId="18" fillId="0" borderId="1" xfId="0" quotePrefix="1" applyFont="1" applyFill="1" applyBorder="1" applyAlignment="1">
      <alignment horizontal="left"/>
    </xf>
    <xf numFmtId="0" fontId="18" fillId="0" borderId="1" xfId="0" applyFont="1" applyFill="1" applyBorder="1" applyAlignment="1">
      <alignment horizontal="right"/>
    </xf>
    <xf numFmtId="0" fontId="18" fillId="0" borderId="1" xfId="0" quotePrefix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18" fillId="0" borderId="4" xfId="0" applyFont="1" applyFill="1" applyBorder="1"/>
    <xf numFmtId="0" fontId="18" fillId="0" borderId="4" xfId="0" quotePrefix="1" applyFont="1" applyFill="1" applyBorder="1" applyAlignment="1">
      <alignment horizontal="left" vertical="center"/>
    </xf>
    <xf numFmtId="0" fontId="18" fillId="0" borderId="4" xfId="0" quotePrefix="1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1" xfId="0" applyFont="1" applyFill="1" applyBorder="1" applyProtection="1">
      <protection locked="0"/>
    </xf>
    <xf numFmtId="0" fontId="18" fillId="0" borderId="1" xfId="0" quotePrefix="1" applyFont="1" applyFill="1" applyBorder="1" applyAlignment="1" applyProtection="1">
      <alignment horizontal="left" vertical="center" wrapText="1"/>
      <protection locked="0"/>
    </xf>
    <xf numFmtId="0" fontId="18" fillId="0" borderId="1" xfId="0" quotePrefix="1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/>
    </xf>
    <xf numFmtId="1" fontId="18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top" wrapText="1"/>
    </xf>
    <xf numFmtId="0" fontId="42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0" fontId="43" fillId="0" borderId="9" xfId="0" applyFont="1" applyBorder="1"/>
    <xf numFmtId="0" fontId="43" fillId="0" borderId="0" xfId="0" applyFont="1"/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 indent="4"/>
    </xf>
    <xf numFmtId="0" fontId="53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35" fillId="0" borderId="0" xfId="0" applyFont="1" applyAlignment="1"/>
    <xf numFmtId="0" fontId="35" fillId="0" borderId="29" xfId="0" applyFont="1" applyBorder="1" applyAlignment="1"/>
    <xf numFmtId="0" fontId="54" fillId="0" borderId="0" xfId="10" applyNumberFormat="1" applyFont="1" applyFill="1" applyBorder="1" applyAlignment="1" applyProtection="1">
      <alignment horizontal="left" vertical="top"/>
    </xf>
    <xf numFmtId="0" fontId="56" fillId="0" borderId="0" xfId="2" applyNumberFormat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2" fontId="3" fillId="9" borderId="1" xfId="5" applyNumberFormat="1" applyFont="1" applyFill="1" applyBorder="1" applyAlignment="1">
      <alignment horizontal="center" vertical="center" wrapText="1"/>
    </xf>
    <xf numFmtId="2" fontId="3" fillId="9" borderId="5" xfId="5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9" borderId="1" xfId="5" applyFont="1" applyFill="1" applyBorder="1" applyAlignment="1">
      <alignment horizontal="center" vertical="center" wrapText="1"/>
    </xf>
    <xf numFmtId="0" fontId="3" fillId="9" borderId="5" xfId="5" applyFont="1" applyFill="1" applyBorder="1" applyAlignment="1">
      <alignment horizontal="center" vertical="center" wrapText="1"/>
    </xf>
    <xf numFmtId="1" fontId="3" fillId="9" borderId="1" xfId="5" applyNumberFormat="1" applyFont="1" applyFill="1" applyBorder="1" applyAlignment="1">
      <alignment horizontal="center" vertical="center" wrapText="1"/>
    </xf>
    <xf numFmtId="1" fontId="3" fillId="9" borderId="5" xfId="5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7" fillId="9" borderId="1" xfId="5" applyFont="1" applyFill="1" applyBorder="1" applyAlignment="1">
      <alignment horizontal="center" vertical="center" wrapText="1"/>
    </xf>
    <xf numFmtId="0" fontId="17" fillId="9" borderId="5" xfId="5" applyFont="1" applyFill="1" applyBorder="1" applyAlignment="1">
      <alignment horizontal="center" vertical="center" wrapText="1"/>
    </xf>
    <xf numFmtId="1" fontId="17" fillId="9" borderId="1" xfId="5" applyNumberFormat="1" applyFont="1" applyFill="1" applyBorder="1" applyAlignment="1">
      <alignment horizontal="center" vertical="center" wrapText="1"/>
    </xf>
    <xf numFmtId="1" fontId="17" fillId="9" borderId="5" xfId="5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2" fontId="17" fillId="9" borderId="1" xfId="5" applyNumberFormat="1" applyFont="1" applyFill="1" applyBorder="1" applyAlignment="1">
      <alignment horizontal="center" vertical="center" wrapText="1"/>
    </xf>
    <xf numFmtId="2" fontId="17" fillId="9" borderId="5" xfId="5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9" borderId="1" xfId="5" applyNumberFormat="1" applyFont="1" applyFill="1" applyBorder="1" applyAlignment="1">
      <alignment horizontal="center" vertical="center" wrapText="1"/>
    </xf>
    <xf numFmtId="166" fontId="17" fillId="9" borderId="5" xfId="5" applyNumberFormat="1" applyFont="1" applyFill="1" applyBorder="1" applyAlignment="1">
      <alignment horizontal="center" vertical="center" wrapText="1"/>
    </xf>
    <xf numFmtId="0" fontId="17" fillId="9" borderId="1" xfId="5" applyNumberFormat="1" applyFont="1" applyFill="1" applyBorder="1" applyAlignment="1">
      <alignment horizontal="center" vertical="center" wrapText="1"/>
    </xf>
    <xf numFmtId="0" fontId="17" fillId="9" borderId="5" xfId="5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2" fontId="16" fillId="3" borderId="5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2" fontId="16" fillId="3" borderId="20" xfId="0" applyNumberFormat="1" applyFont="1" applyFill="1" applyBorder="1" applyAlignment="1">
      <alignment horizontal="center" vertical="center" wrapText="1"/>
    </xf>
    <xf numFmtId="2" fontId="16" fillId="3" borderId="24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</cellXfs>
  <cellStyles count="11">
    <cellStyle name="S10" xfId="8"/>
    <cellStyle name="S8" xfId="9"/>
    <cellStyle name="Гиперссылка" xfId="10" builtinId="8"/>
    <cellStyle name="Обычный" xfId="0" builtinId="0"/>
    <cellStyle name="Обычный 2" xfId="5"/>
    <cellStyle name="Обычный 3" xfId="3"/>
    <cellStyle name="Обычный 4" xfId="6"/>
    <cellStyle name="Обычный 5" xfId="7"/>
    <cellStyle name="Обычный_Лист1" xfId="1"/>
    <cellStyle name="Обычный_на сайт" xfId="2"/>
    <cellStyle name="Обычный_на сайт_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077;%20&#1072;&#1082;&#1090;&#1099;%202018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1;&#1042;%20&#1085;&#1072;%20&#1089;&#1072;&#1081;&#1090;%2007.02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1;&#1042;\&#1074;&#1089;&#1077;%20&#1072;&#1082;&#1090;&#1099;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1585">
          <cell r="F1585">
            <v>1.92</v>
          </cell>
        </row>
        <row r="1587">
          <cell r="F1587">
            <v>5.3150000000000004</v>
          </cell>
        </row>
        <row r="1588">
          <cell r="F1588">
            <v>7.48</v>
          </cell>
        </row>
        <row r="1589">
          <cell r="F1589">
            <v>1.92</v>
          </cell>
        </row>
        <row r="1590">
          <cell r="F1590">
            <v>2.625</v>
          </cell>
        </row>
        <row r="1591">
          <cell r="F1591">
            <v>0.51</v>
          </cell>
        </row>
        <row r="1592">
          <cell r="F1592">
            <v>7.5149999999999997</v>
          </cell>
        </row>
        <row r="1593">
          <cell r="F1593">
            <v>2.82</v>
          </cell>
        </row>
        <row r="1595">
          <cell r="F1595">
            <v>2.8849999999999998</v>
          </cell>
        </row>
        <row r="1596">
          <cell r="F1596">
            <v>5.0949999999999998</v>
          </cell>
        </row>
        <row r="1597">
          <cell r="F1597">
            <v>1.385</v>
          </cell>
        </row>
        <row r="1598">
          <cell r="F1598">
            <v>0.82499999999999996</v>
          </cell>
        </row>
        <row r="1600">
          <cell r="F1600">
            <v>7.4649999999999999</v>
          </cell>
        </row>
        <row r="1601">
          <cell r="F1601">
            <v>1.04</v>
          </cell>
        </row>
        <row r="1602">
          <cell r="F1602">
            <v>38.6</v>
          </cell>
        </row>
        <row r="1603">
          <cell r="F1603">
            <v>9.9749999999999996</v>
          </cell>
        </row>
        <row r="1606">
          <cell r="F1606">
            <v>6.79</v>
          </cell>
        </row>
        <row r="1607">
          <cell r="F1607">
            <v>0.9</v>
          </cell>
        </row>
        <row r="1608">
          <cell r="F1608">
            <v>0.95499999999999996</v>
          </cell>
        </row>
        <row r="1611">
          <cell r="F1611">
            <v>0.435</v>
          </cell>
        </row>
        <row r="1612">
          <cell r="F1612">
            <v>48.085000000000001</v>
          </cell>
        </row>
        <row r="1613">
          <cell r="F1613">
            <v>2.11</v>
          </cell>
        </row>
        <row r="1614">
          <cell r="F1614">
            <v>8.2149999999999999</v>
          </cell>
        </row>
        <row r="1615">
          <cell r="F1615">
            <v>8.57</v>
          </cell>
        </row>
        <row r="1616">
          <cell r="F1616">
            <v>21.715</v>
          </cell>
        </row>
        <row r="1617">
          <cell r="F1617">
            <v>17.7</v>
          </cell>
        </row>
        <row r="1618">
          <cell r="F1618">
            <v>8.7550000000000008</v>
          </cell>
        </row>
        <row r="1619">
          <cell r="F1619">
            <v>8.26</v>
          </cell>
        </row>
        <row r="1620">
          <cell r="F1620">
            <v>8.5000000000000006E-2</v>
          </cell>
        </row>
        <row r="1621">
          <cell r="F1621">
            <v>3.44</v>
          </cell>
        </row>
        <row r="1622">
          <cell r="F1622">
            <v>0.64</v>
          </cell>
        </row>
        <row r="1623">
          <cell r="F1623">
            <v>6.0750000000000002</v>
          </cell>
        </row>
        <row r="1624">
          <cell r="F1624">
            <v>0.57499999999999996</v>
          </cell>
        </row>
        <row r="1625">
          <cell r="F1625">
            <v>1.5049999999999999</v>
          </cell>
        </row>
        <row r="1626">
          <cell r="F1626">
            <v>1.4950000000000001</v>
          </cell>
        </row>
        <row r="1627">
          <cell r="F1627">
            <v>0.69</v>
          </cell>
        </row>
        <row r="1628">
          <cell r="F1628">
            <v>0.14499999999999999</v>
          </cell>
        </row>
        <row r="1629">
          <cell r="F1629">
            <v>38.479999999999997</v>
          </cell>
        </row>
        <row r="1630">
          <cell r="F1630">
            <v>10.36</v>
          </cell>
        </row>
        <row r="1631">
          <cell r="F1631">
            <v>49.7</v>
          </cell>
        </row>
        <row r="1632">
          <cell r="F1632">
            <v>18.309999999999999</v>
          </cell>
        </row>
        <row r="1633">
          <cell r="F1633">
            <v>1.58</v>
          </cell>
        </row>
        <row r="1635">
          <cell r="F1635">
            <v>4.0999999999999996</v>
          </cell>
        </row>
        <row r="1636">
          <cell r="F1636">
            <v>11.18</v>
          </cell>
        </row>
        <row r="1637">
          <cell r="F1637">
            <v>19.86</v>
          </cell>
        </row>
        <row r="1638">
          <cell r="F1638">
            <v>6.92</v>
          </cell>
        </row>
        <row r="1639">
          <cell r="F1639">
            <v>8.2850000000000001</v>
          </cell>
        </row>
        <row r="1640">
          <cell r="F1640">
            <v>24.594999999999999</v>
          </cell>
        </row>
        <row r="1641">
          <cell r="F1641">
            <v>2.4950000000000001</v>
          </cell>
        </row>
        <row r="1642">
          <cell r="F1642">
            <v>35.729999999999997</v>
          </cell>
        </row>
        <row r="1643">
          <cell r="F1643">
            <v>10.53</v>
          </cell>
        </row>
        <row r="1644">
          <cell r="F1644">
            <v>6.5049999999999999</v>
          </cell>
        </row>
        <row r="1645">
          <cell r="F1645">
            <v>8.18</v>
          </cell>
        </row>
        <row r="1646">
          <cell r="F1646">
            <v>17.585000000000001</v>
          </cell>
        </row>
        <row r="1647">
          <cell r="F1647">
            <v>0.4</v>
          </cell>
        </row>
        <row r="1649">
          <cell r="F1649">
            <v>14.625</v>
          </cell>
        </row>
        <row r="1650">
          <cell r="F1650">
            <v>5.9950000000000001</v>
          </cell>
        </row>
        <row r="1651">
          <cell r="F1651">
            <v>33.159999999999997</v>
          </cell>
        </row>
        <row r="1652">
          <cell r="F1652">
            <v>35.93</v>
          </cell>
        </row>
        <row r="1653">
          <cell r="F1653">
            <v>1.125</v>
          </cell>
        </row>
        <row r="1654">
          <cell r="F1654">
            <v>95.66</v>
          </cell>
        </row>
        <row r="1655">
          <cell r="F1655">
            <v>9.4849999999999994</v>
          </cell>
        </row>
        <row r="1656">
          <cell r="F1656">
            <v>4.5549999999999997</v>
          </cell>
        </row>
        <row r="1657">
          <cell r="F1657">
            <v>18.445</v>
          </cell>
        </row>
        <row r="1658">
          <cell r="F1658">
            <v>21.79</v>
          </cell>
        </row>
        <row r="1659">
          <cell r="F1659">
            <v>14.285</v>
          </cell>
        </row>
        <row r="1660">
          <cell r="F1660">
            <v>17.295000000000002</v>
          </cell>
        </row>
        <row r="1661">
          <cell r="F1661">
            <v>0.88500000000000001</v>
          </cell>
        </row>
        <row r="1662">
          <cell r="F1662">
            <v>44.024999999999999</v>
          </cell>
        </row>
        <row r="1663">
          <cell r="F1663">
            <v>26.53</v>
          </cell>
        </row>
        <row r="1665">
          <cell r="F1665">
            <v>22.225000000000001</v>
          </cell>
        </row>
        <row r="1666">
          <cell r="F1666">
            <v>16.82</v>
          </cell>
        </row>
        <row r="1668">
          <cell r="F1668">
            <v>13.785</v>
          </cell>
        </row>
        <row r="1669">
          <cell r="F1669">
            <v>19.934999999999999</v>
          </cell>
        </row>
        <row r="1670">
          <cell r="F1670">
            <v>34.555</v>
          </cell>
        </row>
        <row r="1671">
          <cell r="F1671">
            <v>17.149999999999999</v>
          </cell>
        </row>
        <row r="1672">
          <cell r="F1672">
            <v>3.79</v>
          </cell>
        </row>
        <row r="1673">
          <cell r="F1673">
            <v>28.785</v>
          </cell>
        </row>
        <row r="1674">
          <cell r="F1674">
            <v>0.98499999999999999</v>
          </cell>
        </row>
        <row r="1675">
          <cell r="F1675">
            <v>1.3</v>
          </cell>
        </row>
        <row r="1676">
          <cell r="F1676">
            <v>2.74</v>
          </cell>
        </row>
        <row r="1677">
          <cell r="F1677">
            <v>23.22</v>
          </cell>
        </row>
        <row r="1678">
          <cell r="F1678">
            <v>47.445</v>
          </cell>
        </row>
        <row r="1679">
          <cell r="F1679">
            <v>41.89</v>
          </cell>
        </row>
        <row r="1681">
          <cell r="F1681">
            <v>2.4350000000000001</v>
          </cell>
        </row>
        <row r="1682">
          <cell r="F1682">
            <v>1.385</v>
          </cell>
        </row>
        <row r="1683">
          <cell r="F1683">
            <v>26.69</v>
          </cell>
        </row>
        <row r="1684">
          <cell r="F1684">
            <v>23.454999999999998</v>
          </cell>
        </row>
        <row r="1685">
          <cell r="F1685">
            <v>0.73</v>
          </cell>
        </row>
        <row r="1686">
          <cell r="F1686">
            <v>2.2850000000000001</v>
          </cell>
        </row>
        <row r="1687">
          <cell r="F1687">
            <v>2.21</v>
          </cell>
        </row>
        <row r="1688">
          <cell r="F1688">
            <v>9.6549999999999994</v>
          </cell>
        </row>
        <row r="1689">
          <cell r="F1689">
            <v>10.86</v>
          </cell>
        </row>
        <row r="1690">
          <cell r="F1690">
            <v>36.145000000000003</v>
          </cell>
        </row>
        <row r="1691">
          <cell r="F1691">
            <v>8.61</v>
          </cell>
        </row>
        <row r="1692">
          <cell r="F1692">
            <v>126.075</v>
          </cell>
        </row>
        <row r="1693">
          <cell r="F1693">
            <v>6.17</v>
          </cell>
        </row>
        <row r="1694">
          <cell r="F1694">
            <v>5.94</v>
          </cell>
        </row>
        <row r="1695">
          <cell r="F1695">
            <v>6.3250000000000002</v>
          </cell>
        </row>
        <row r="1696">
          <cell r="F1696">
            <v>1.135</v>
          </cell>
        </row>
        <row r="1697">
          <cell r="F1697">
            <v>5.47</v>
          </cell>
        </row>
        <row r="1698">
          <cell r="F1698">
            <v>46.27</v>
          </cell>
        </row>
        <row r="1699">
          <cell r="F1699">
            <v>20.175000000000001</v>
          </cell>
        </row>
        <row r="1700">
          <cell r="F1700">
            <v>10.029999999999999</v>
          </cell>
        </row>
        <row r="1701">
          <cell r="F1701">
            <v>1.22</v>
          </cell>
        </row>
        <row r="1702">
          <cell r="F1702">
            <v>3.39</v>
          </cell>
        </row>
        <row r="1703">
          <cell r="F1703">
            <v>11.994999999999999</v>
          </cell>
        </row>
        <row r="1704">
          <cell r="F1704">
            <v>7.83</v>
          </cell>
        </row>
        <row r="1705">
          <cell r="F1705">
            <v>10.965</v>
          </cell>
        </row>
        <row r="1706">
          <cell r="F1706">
            <v>4.5149999999999997</v>
          </cell>
        </row>
        <row r="1707">
          <cell r="F1707">
            <v>2.105</v>
          </cell>
        </row>
        <row r="1708">
          <cell r="F1708">
            <v>32.645000000000003</v>
          </cell>
        </row>
        <row r="1709">
          <cell r="F1709">
            <v>28.31</v>
          </cell>
        </row>
        <row r="1710">
          <cell r="F1710">
            <v>59.564999999999998</v>
          </cell>
        </row>
        <row r="1711">
          <cell r="F1711">
            <v>2.835</v>
          </cell>
        </row>
        <row r="1713">
          <cell r="F1713">
            <v>2.09</v>
          </cell>
        </row>
        <row r="1714">
          <cell r="F1714">
            <v>9.23</v>
          </cell>
        </row>
        <row r="1715">
          <cell r="F1715">
            <v>10.86</v>
          </cell>
        </row>
        <row r="1716">
          <cell r="F1716">
            <v>69.69</v>
          </cell>
        </row>
        <row r="1717">
          <cell r="F1717">
            <v>4.9749999999999996</v>
          </cell>
        </row>
        <row r="1718">
          <cell r="F1718">
            <v>46.575000000000003</v>
          </cell>
        </row>
        <row r="1720">
          <cell r="F1720">
            <v>10.039999999999999</v>
          </cell>
        </row>
        <row r="1721">
          <cell r="F1721">
            <v>2.23</v>
          </cell>
        </row>
        <row r="1722">
          <cell r="F1722">
            <v>4.3049999999999997</v>
          </cell>
        </row>
        <row r="1723">
          <cell r="F1723">
            <v>46.15</v>
          </cell>
        </row>
        <row r="1724">
          <cell r="F1724">
            <v>17.535</v>
          </cell>
        </row>
        <row r="1725">
          <cell r="F1725">
            <v>26.265000000000001</v>
          </cell>
        </row>
        <row r="1726">
          <cell r="F1726">
            <v>1.41</v>
          </cell>
        </row>
        <row r="1727">
          <cell r="F1727">
            <v>59.865000000000002</v>
          </cell>
        </row>
        <row r="1728">
          <cell r="F1728">
            <v>115.145</v>
          </cell>
        </row>
        <row r="1729">
          <cell r="F1729">
            <v>67.864999999999995</v>
          </cell>
        </row>
        <row r="1730">
          <cell r="F1730">
            <v>4.3849999999999998</v>
          </cell>
        </row>
        <row r="1731">
          <cell r="F1731">
            <v>30.844999999999999</v>
          </cell>
        </row>
        <row r="1732">
          <cell r="F1732">
            <v>35.384999999999998</v>
          </cell>
        </row>
        <row r="1734">
          <cell r="F1734">
            <v>68.739999999999995</v>
          </cell>
        </row>
        <row r="1735">
          <cell r="F1735">
            <v>2.34</v>
          </cell>
        </row>
        <row r="1736">
          <cell r="F1736">
            <v>48.67</v>
          </cell>
        </row>
        <row r="1737">
          <cell r="F1737">
            <v>9.1549999999999994</v>
          </cell>
        </row>
        <row r="1738">
          <cell r="F1738">
            <v>7.87</v>
          </cell>
        </row>
        <row r="1739">
          <cell r="F1739">
            <v>22.95</v>
          </cell>
        </row>
        <row r="1740">
          <cell r="F1740">
            <v>10.675000000000001</v>
          </cell>
        </row>
        <row r="1741">
          <cell r="F1741">
            <v>60.255000000000003</v>
          </cell>
        </row>
        <row r="1743">
          <cell r="F1743">
            <v>56.69</v>
          </cell>
        </row>
        <row r="1744">
          <cell r="F1744">
            <v>0.92</v>
          </cell>
        </row>
        <row r="1745">
          <cell r="F1745">
            <v>30.114999999999998</v>
          </cell>
        </row>
        <row r="1746">
          <cell r="F1746">
            <v>62.28</v>
          </cell>
        </row>
        <row r="1747">
          <cell r="F1747">
            <v>22.17</v>
          </cell>
        </row>
        <row r="1749">
          <cell r="F1749">
            <v>28.215</v>
          </cell>
        </row>
        <row r="1750">
          <cell r="F1750">
            <v>56.29</v>
          </cell>
        </row>
        <row r="1751">
          <cell r="F1751">
            <v>139.56</v>
          </cell>
        </row>
        <row r="1752">
          <cell r="F1752">
            <v>78.459999999999994</v>
          </cell>
        </row>
        <row r="1753">
          <cell r="F1753">
            <v>8.9600000000000009</v>
          </cell>
        </row>
        <row r="1754">
          <cell r="F1754">
            <v>2.15</v>
          </cell>
        </row>
        <row r="1760">
          <cell r="F1760">
            <v>23.73</v>
          </cell>
        </row>
        <row r="1761">
          <cell r="F1761">
            <v>3.085</v>
          </cell>
        </row>
        <row r="1762">
          <cell r="F1762">
            <v>4.95</v>
          </cell>
        </row>
        <row r="1763">
          <cell r="F1763">
            <v>20.59</v>
          </cell>
        </row>
        <row r="1767">
          <cell r="F1767">
            <v>27.875</v>
          </cell>
        </row>
        <row r="1771">
          <cell r="F1771">
            <v>8.5950000000000006</v>
          </cell>
        </row>
        <row r="1773">
          <cell r="F1773">
            <v>6.7949999999999999</v>
          </cell>
        </row>
        <row r="1774">
          <cell r="F1774">
            <v>3.99</v>
          </cell>
        </row>
        <row r="1775">
          <cell r="F1775">
            <v>2.7349999999999999</v>
          </cell>
        </row>
        <row r="1777">
          <cell r="F1777">
            <v>27.295000000000002</v>
          </cell>
        </row>
        <row r="1780">
          <cell r="F1780">
            <v>18.14</v>
          </cell>
        </row>
        <row r="1782">
          <cell r="F1782">
            <v>25.305</v>
          </cell>
        </row>
        <row r="1783">
          <cell r="F1783">
            <v>8.0449999999999999</v>
          </cell>
        </row>
        <row r="1784">
          <cell r="F1784">
            <v>3.96</v>
          </cell>
        </row>
        <row r="1787">
          <cell r="F1787">
            <v>28.785</v>
          </cell>
        </row>
        <row r="1794">
          <cell r="F1794">
            <v>48.795000000000002</v>
          </cell>
        </row>
        <row r="1796">
          <cell r="F1796">
            <v>25.36</v>
          </cell>
        </row>
        <row r="1801">
          <cell r="F1801">
            <v>49.48</v>
          </cell>
        </row>
        <row r="1803">
          <cell r="F1803">
            <v>60.85</v>
          </cell>
        </row>
        <row r="1804">
          <cell r="F1804">
            <v>24.03</v>
          </cell>
        </row>
        <row r="1805">
          <cell r="F1805">
            <v>25.045000000000002</v>
          </cell>
        </row>
        <row r="1808">
          <cell r="F1808">
            <v>5.7350000000000003</v>
          </cell>
        </row>
        <row r="1810">
          <cell r="F1810">
            <v>6.23</v>
          </cell>
        </row>
        <row r="1814">
          <cell r="F1814">
            <v>8.77</v>
          </cell>
        </row>
        <row r="1815">
          <cell r="F1815">
            <v>4.5999999999999996</v>
          </cell>
        </row>
        <row r="1818">
          <cell r="F1818">
            <v>8.3249999999999993</v>
          </cell>
        </row>
        <row r="1819">
          <cell r="F1819">
            <v>25.215</v>
          </cell>
        </row>
        <row r="1820">
          <cell r="F1820">
            <v>9.2899999999999991</v>
          </cell>
        </row>
        <row r="1821">
          <cell r="F1821">
            <v>28.02</v>
          </cell>
        </row>
        <row r="1823">
          <cell r="F1823">
            <v>22.19</v>
          </cell>
        </row>
        <row r="1824">
          <cell r="F1824">
            <v>25.605</v>
          </cell>
        </row>
        <row r="1825">
          <cell r="F1825">
            <v>22.145</v>
          </cell>
        </row>
        <row r="1826">
          <cell r="F1826">
            <v>46.58</v>
          </cell>
        </row>
        <row r="1828">
          <cell r="F1828">
            <v>7.82</v>
          </cell>
        </row>
        <row r="1830">
          <cell r="F1830">
            <v>10.074999999999999</v>
          </cell>
        </row>
        <row r="1832">
          <cell r="F1832">
            <v>33.49</v>
          </cell>
        </row>
        <row r="1833">
          <cell r="F1833">
            <v>10.31</v>
          </cell>
        </row>
        <row r="1834">
          <cell r="F1834">
            <v>13.79</v>
          </cell>
        </row>
        <row r="1835">
          <cell r="F1835">
            <v>0.92500000000000004</v>
          </cell>
        </row>
        <row r="1836">
          <cell r="F1836">
            <v>5.97</v>
          </cell>
        </row>
        <row r="1837">
          <cell r="F1837">
            <v>9.4600000000000009</v>
          </cell>
        </row>
        <row r="1839">
          <cell r="F1839">
            <v>8.86</v>
          </cell>
        </row>
        <row r="1840">
          <cell r="F1840">
            <v>57.655000000000001</v>
          </cell>
        </row>
        <row r="1843">
          <cell r="F1843">
            <v>17.675000000000001</v>
          </cell>
        </row>
        <row r="1844">
          <cell r="F1844">
            <v>26.645</v>
          </cell>
        </row>
        <row r="1846">
          <cell r="F1846">
            <v>42.12</v>
          </cell>
        </row>
        <row r="1847">
          <cell r="F1847">
            <v>13.545</v>
          </cell>
        </row>
        <row r="1848">
          <cell r="F1848">
            <v>26.774999999999999</v>
          </cell>
        </row>
        <row r="1851">
          <cell r="F1851">
            <v>65.465000000000003</v>
          </cell>
        </row>
        <row r="1852">
          <cell r="F1852">
            <v>1.7</v>
          </cell>
        </row>
        <row r="1853">
          <cell r="F1853">
            <v>36.174999999999997</v>
          </cell>
        </row>
        <row r="1855">
          <cell r="F1855">
            <v>10.96</v>
          </cell>
        </row>
        <row r="1856">
          <cell r="F1856">
            <v>5.165</v>
          </cell>
        </row>
        <row r="1858">
          <cell r="F1858">
            <v>3.36</v>
          </cell>
        </row>
        <row r="1859">
          <cell r="F1859">
            <v>46.88</v>
          </cell>
        </row>
        <row r="1860">
          <cell r="F1860">
            <v>22.684999999999999</v>
          </cell>
        </row>
        <row r="1862">
          <cell r="F1862">
            <v>34.935000000000002</v>
          </cell>
        </row>
        <row r="1863">
          <cell r="F1863">
            <v>43.9</v>
          </cell>
        </row>
        <row r="1864">
          <cell r="F1864">
            <v>8.4450000000000003</v>
          </cell>
        </row>
        <row r="1865">
          <cell r="F1865">
            <v>2.4500000000000002</v>
          </cell>
        </row>
        <row r="1867">
          <cell r="F1867">
            <v>6.17</v>
          </cell>
        </row>
        <row r="1868">
          <cell r="F1868">
            <v>5.1950000000000003</v>
          </cell>
        </row>
        <row r="1869">
          <cell r="F1869">
            <v>11.06</v>
          </cell>
        </row>
        <row r="1870">
          <cell r="F1870">
            <v>47.984999999999999</v>
          </cell>
        </row>
        <row r="1871">
          <cell r="F1871">
            <v>28.24</v>
          </cell>
        </row>
        <row r="1872">
          <cell r="F1872">
            <v>3.5449999999999999</v>
          </cell>
        </row>
        <row r="1873">
          <cell r="F1873">
            <v>0.82499999999999996</v>
          </cell>
        </row>
        <row r="1874">
          <cell r="F1874">
            <v>2.4350000000000001</v>
          </cell>
        </row>
        <row r="1876">
          <cell r="F1876">
            <v>10.185</v>
          </cell>
        </row>
        <row r="1878">
          <cell r="F1878">
            <v>1.52</v>
          </cell>
        </row>
        <row r="1879">
          <cell r="F1879">
            <v>9.9849999999999994</v>
          </cell>
        </row>
        <row r="1880">
          <cell r="F1880">
            <v>49.994999999999997</v>
          </cell>
        </row>
        <row r="1882">
          <cell r="F1882">
            <v>8.5399999999999991</v>
          </cell>
        </row>
        <row r="1883">
          <cell r="F1883">
            <v>3.9249999999999998</v>
          </cell>
        </row>
        <row r="1884">
          <cell r="F1884">
            <v>83.26</v>
          </cell>
        </row>
        <row r="1885">
          <cell r="F1885">
            <v>8.4949999999999992</v>
          </cell>
        </row>
        <row r="1886">
          <cell r="F1886">
            <v>7.1849999999999996</v>
          </cell>
        </row>
        <row r="1887">
          <cell r="F1887">
            <v>15.755000000000001</v>
          </cell>
        </row>
        <row r="1888">
          <cell r="F1888">
            <v>31.82</v>
          </cell>
        </row>
        <row r="1892">
          <cell r="F1892">
            <v>35.909999999999997</v>
          </cell>
        </row>
        <row r="1893">
          <cell r="F1893">
            <v>28.37</v>
          </cell>
        </row>
        <row r="1896">
          <cell r="F1896">
            <v>17.004999999999999</v>
          </cell>
        </row>
        <row r="1897">
          <cell r="F1897">
            <v>51.354999999999997</v>
          </cell>
        </row>
        <row r="1899">
          <cell r="F1899">
            <v>6.67</v>
          </cell>
        </row>
        <row r="1900">
          <cell r="F1900">
            <v>17.715</v>
          </cell>
        </row>
        <row r="1903">
          <cell r="F1903">
            <v>29.85</v>
          </cell>
        </row>
        <row r="1904">
          <cell r="F1904">
            <v>44.11</v>
          </cell>
        </row>
        <row r="1906">
          <cell r="F1906">
            <v>27.004999999999999</v>
          </cell>
        </row>
        <row r="1909">
          <cell r="F1909">
            <v>9.5250000000000004</v>
          </cell>
        </row>
        <row r="1910">
          <cell r="F1910">
            <v>21.46</v>
          </cell>
        </row>
        <row r="1911">
          <cell r="F1911">
            <v>20.29</v>
          </cell>
        </row>
        <row r="1912">
          <cell r="F1912">
            <v>12.47</v>
          </cell>
        </row>
        <row r="1914">
          <cell r="F1914">
            <v>37.51</v>
          </cell>
        </row>
        <row r="1915">
          <cell r="F1915">
            <v>20.655000000000001</v>
          </cell>
        </row>
        <row r="1916">
          <cell r="F1916">
            <v>11</v>
          </cell>
        </row>
        <row r="1917">
          <cell r="F1917">
            <v>1.32</v>
          </cell>
        </row>
        <row r="1918">
          <cell r="F1918">
            <v>14.61</v>
          </cell>
        </row>
        <row r="1920">
          <cell r="F1920">
            <v>16.03</v>
          </cell>
        </row>
        <row r="1924">
          <cell r="F1924">
            <v>30.74</v>
          </cell>
        </row>
        <row r="1925">
          <cell r="F1925">
            <v>46.73</v>
          </cell>
        </row>
        <row r="1926">
          <cell r="F1926">
            <v>5.2949999999999999</v>
          </cell>
        </row>
        <row r="1927">
          <cell r="F1927">
            <v>34.134999999999998</v>
          </cell>
        </row>
        <row r="1928">
          <cell r="F1928">
            <v>23.58</v>
          </cell>
        </row>
        <row r="1929">
          <cell r="F1929">
            <v>29.215</v>
          </cell>
        </row>
        <row r="1933">
          <cell r="F1933">
            <v>67.75</v>
          </cell>
        </row>
        <row r="1934">
          <cell r="F1934">
            <v>40.79</v>
          </cell>
        </row>
        <row r="1935">
          <cell r="F1935">
            <v>6.51</v>
          </cell>
        </row>
        <row r="1937">
          <cell r="F1937">
            <v>9.7550000000000008</v>
          </cell>
        </row>
        <row r="1938">
          <cell r="F1938">
            <v>9.6750000000000007</v>
          </cell>
        </row>
        <row r="1942">
          <cell r="F1942">
            <v>9.6449999999999996</v>
          </cell>
        </row>
        <row r="1943">
          <cell r="F1943">
            <v>8.8450000000000006</v>
          </cell>
        </row>
        <row r="1946">
          <cell r="F1946">
            <v>13.925000000000001</v>
          </cell>
        </row>
        <row r="1949">
          <cell r="F1949">
            <v>3.58</v>
          </cell>
        </row>
        <row r="1954">
          <cell r="F1954">
            <v>12.085000000000001</v>
          </cell>
        </row>
        <row r="1955">
          <cell r="F1955">
            <v>14.97</v>
          </cell>
        </row>
        <row r="1959">
          <cell r="F1959">
            <v>5.85</v>
          </cell>
        </row>
        <row r="1961">
          <cell r="F1961">
            <v>4.2</v>
          </cell>
        </row>
        <row r="1962">
          <cell r="F1962">
            <v>1.97</v>
          </cell>
        </row>
        <row r="1964">
          <cell r="F1964">
            <v>3.9649999999999999</v>
          </cell>
        </row>
        <row r="1966">
          <cell r="F1966">
            <v>25.4</v>
          </cell>
        </row>
        <row r="1970">
          <cell r="F1970">
            <v>10.085000000000001</v>
          </cell>
        </row>
        <row r="1971">
          <cell r="F1971">
            <v>8.36</v>
          </cell>
        </row>
        <row r="1975">
          <cell r="F1975">
            <v>3.16</v>
          </cell>
        </row>
        <row r="1976">
          <cell r="F1976">
            <v>2.04</v>
          </cell>
        </row>
        <row r="1977">
          <cell r="F1977">
            <v>8.0649999999999995</v>
          </cell>
        </row>
        <row r="1981">
          <cell r="F1981">
            <v>1.1950000000000001</v>
          </cell>
        </row>
        <row r="1982">
          <cell r="F1982">
            <v>13.89</v>
          </cell>
        </row>
        <row r="1983">
          <cell r="F1983">
            <v>9.8049999999999997</v>
          </cell>
        </row>
        <row r="1984">
          <cell r="F1984">
            <v>5.625</v>
          </cell>
        </row>
        <row r="1985">
          <cell r="F1985">
            <v>11.15</v>
          </cell>
        </row>
        <row r="1986">
          <cell r="F1986">
            <v>4.8949999999999996</v>
          </cell>
        </row>
        <row r="1988">
          <cell r="F1988">
            <v>4.1449999999999996</v>
          </cell>
        </row>
        <row r="2005">
          <cell r="F2005">
            <v>7.25</v>
          </cell>
        </row>
        <row r="2008">
          <cell r="F2008">
            <v>8.36</v>
          </cell>
        </row>
        <row r="2016">
          <cell r="F2016">
            <v>0.99</v>
          </cell>
        </row>
        <row r="2020">
          <cell r="F2020">
            <v>47.204999999999998</v>
          </cell>
        </row>
        <row r="2033">
          <cell r="F2033">
            <v>29.555</v>
          </cell>
        </row>
        <row r="2056">
          <cell r="F2056">
            <v>15.645</v>
          </cell>
        </row>
        <row r="2057">
          <cell r="F2057">
            <v>50.405000000000001</v>
          </cell>
        </row>
        <row r="2059">
          <cell r="F2059">
            <v>17.61</v>
          </cell>
        </row>
        <row r="2079">
          <cell r="F2079">
            <v>2.0249999999999999</v>
          </cell>
        </row>
        <row r="2087">
          <cell r="F2087">
            <v>44.375</v>
          </cell>
        </row>
        <row r="2088">
          <cell r="F2088">
            <v>45.92</v>
          </cell>
        </row>
        <row r="2089">
          <cell r="F2089">
            <v>7.75</v>
          </cell>
        </row>
        <row r="2093">
          <cell r="F2093">
            <v>0.99</v>
          </cell>
        </row>
        <row r="2095">
          <cell r="F2095">
            <v>5.2</v>
          </cell>
        </row>
        <row r="2103">
          <cell r="F2103">
            <v>4.665</v>
          </cell>
        </row>
        <row r="2105">
          <cell r="F2105">
            <v>9.0950000000000006</v>
          </cell>
        </row>
        <row r="2126">
          <cell r="F2126">
            <v>6.0449999999999999</v>
          </cell>
        </row>
        <row r="2150">
          <cell r="F2150">
            <v>35.174999999999997</v>
          </cell>
        </row>
        <row r="2156">
          <cell r="F2156">
            <v>22.95</v>
          </cell>
        </row>
        <row r="2157">
          <cell r="F2157">
            <v>42.33</v>
          </cell>
        </row>
        <row r="2159">
          <cell r="F2159">
            <v>145.25</v>
          </cell>
        </row>
        <row r="2162">
          <cell r="F2162">
            <v>36.465000000000003</v>
          </cell>
        </row>
        <row r="2166">
          <cell r="F2166">
            <v>9.42</v>
          </cell>
        </row>
        <row r="2169">
          <cell r="F2169">
            <v>19.63</v>
          </cell>
        </row>
        <row r="2173">
          <cell r="F2173">
            <v>0.63</v>
          </cell>
        </row>
        <row r="2174">
          <cell r="F2174">
            <v>39.024999999999999</v>
          </cell>
        </row>
        <row r="2176">
          <cell r="F2176">
            <v>34.625</v>
          </cell>
        </row>
        <row r="2177">
          <cell r="F2177">
            <v>26.94</v>
          </cell>
        </row>
        <row r="2178">
          <cell r="F2178">
            <v>2.2799999999999998</v>
          </cell>
        </row>
        <row r="2179">
          <cell r="F2179">
            <v>32.86</v>
          </cell>
        </row>
        <row r="2184">
          <cell r="F2184">
            <v>1.6850000000000001</v>
          </cell>
        </row>
        <row r="2187">
          <cell r="F2187">
            <v>17.965</v>
          </cell>
        </row>
        <row r="2197">
          <cell r="F2197">
            <v>0.64</v>
          </cell>
        </row>
        <row r="2203">
          <cell r="F2203">
            <v>1.77</v>
          </cell>
        </row>
        <row r="2205">
          <cell r="F2205">
            <v>23.13</v>
          </cell>
        </row>
        <row r="2214">
          <cell r="F2214">
            <v>19.555</v>
          </cell>
        </row>
        <row r="2215">
          <cell r="F2215">
            <v>7.8449999999999998</v>
          </cell>
        </row>
        <row r="2226">
          <cell r="F2226">
            <v>68.245000000000005</v>
          </cell>
        </row>
        <row r="2227">
          <cell r="F2227">
            <v>54.03</v>
          </cell>
        </row>
        <row r="2228">
          <cell r="F2228">
            <v>45.66</v>
          </cell>
        </row>
        <row r="2232">
          <cell r="F2232">
            <v>6.2</v>
          </cell>
        </row>
        <row r="2233">
          <cell r="F2233">
            <v>6.1050000000000004</v>
          </cell>
        </row>
        <row r="2234">
          <cell r="F2234">
            <v>32.99</v>
          </cell>
        </row>
        <row r="2235">
          <cell r="F2235">
            <v>3.26</v>
          </cell>
        </row>
        <row r="2237">
          <cell r="F2237">
            <v>4.51</v>
          </cell>
        </row>
        <row r="2240">
          <cell r="F2240">
            <v>64.435000000000002</v>
          </cell>
        </row>
        <row r="2241">
          <cell r="F2241">
            <v>8.5950000000000006</v>
          </cell>
        </row>
        <row r="2242">
          <cell r="F2242">
            <v>8.9949999999999992</v>
          </cell>
        </row>
        <row r="2243">
          <cell r="F2243">
            <v>19.925000000000001</v>
          </cell>
        </row>
        <row r="2244">
          <cell r="F2244">
            <v>3.04</v>
          </cell>
        </row>
        <row r="2245">
          <cell r="F2245">
            <v>48.76</v>
          </cell>
        </row>
        <row r="2247">
          <cell r="F2247">
            <v>22.51</v>
          </cell>
        </row>
        <row r="2248">
          <cell r="F2248">
            <v>32.729999999999997</v>
          </cell>
        </row>
        <row r="2249">
          <cell r="F2249">
            <v>16.489999999999998</v>
          </cell>
        </row>
        <row r="2250">
          <cell r="F2250">
            <v>11.435</v>
          </cell>
        </row>
        <row r="2251">
          <cell r="F2251">
            <v>37.314999999999998</v>
          </cell>
        </row>
        <row r="2252">
          <cell r="F2252">
            <v>39.744999999999997</v>
          </cell>
        </row>
        <row r="2254">
          <cell r="F2254">
            <v>55.76</v>
          </cell>
        </row>
        <row r="2255">
          <cell r="F2255">
            <v>2.4350000000000001</v>
          </cell>
        </row>
        <row r="2256">
          <cell r="F2256">
            <v>9.0449999999999999</v>
          </cell>
        </row>
        <row r="2257">
          <cell r="F2257">
            <v>54.96</v>
          </cell>
        </row>
        <row r="2258">
          <cell r="F2258">
            <v>0.73499999999999999</v>
          </cell>
        </row>
        <row r="2259">
          <cell r="F2259">
            <v>126.46</v>
          </cell>
        </row>
        <row r="2260">
          <cell r="F2260">
            <v>50.77</v>
          </cell>
        </row>
        <row r="2261">
          <cell r="F2261">
            <v>59.01</v>
          </cell>
        </row>
        <row r="2262">
          <cell r="F2262">
            <v>23.295000000000002</v>
          </cell>
        </row>
        <row r="2263">
          <cell r="F2263">
            <v>94.144999999999996</v>
          </cell>
        </row>
        <row r="2264">
          <cell r="F2264">
            <v>41.16</v>
          </cell>
        </row>
        <row r="2265">
          <cell r="F2265">
            <v>68.510000000000005</v>
          </cell>
        </row>
        <row r="2266">
          <cell r="F2266">
            <v>18.05</v>
          </cell>
        </row>
        <row r="2267">
          <cell r="F2267">
            <v>44.335000000000001</v>
          </cell>
        </row>
        <row r="2268">
          <cell r="F2268">
            <v>3.33</v>
          </cell>
        </row>
        <row r="2270">
          <cell r="F2270">
            <v>35.664999999999999</v>
          </cell>
        </row>
        <row r="2273">
          <cell r="F2273">
            <v>10.484999999999999</v>
          </cell>
        </row>
        <row r="2274">
          <cell r="F2274">
            <v>10.27</v>
          </cell>
        </row>
        <row r="2275">
          <cell r="F2275">
            <v>4.3049999999999997</v>
          </cell>
        </row>
        <row r="2276">
          <cell r="F2276">
            <v>97.364999999999995</v>
          </cell>
        </row>
        <row r="2278">
          <cell r="F2278">
            <v>40.32</v>
          </cell>
        </row>
        <row r="2279">
          <cell r="F2279">
            <v>5.98</v>
          </cell>
        </row>
        <row r="2280">
          <cell r="F2280">
            <v>3.98</v>
          </cell>
        </row>
        <row r="2282">
          <cell r="F2282">
            <v>24.984999999999999</v>
          </cell>
        </row>
        <row r="2283">
          <cell r="F2283">
            <v>37.25</v>
          </cell>
        </row>
        <row r="2284">
          <cell r="F2284">
            <v>51.32</v>
          </cell>
        </row>
        <row r="2285">
          <cell r="F2285">
            <v>85.18</v>
          </cell>
        </row>
        <row r="2286">
          <cell r="F2286">
            <v>35.215000000000003</v>
          </cell>
        </row>
        <row r="2288">
          <cell r="F2288">
            <v>2.5649999999999999</v>
          </cell>
        </row>
        <row r="2289">
          <cell r="F2289">
            <v>13.324999999999999</v>
          </cell>
        </row>
        <row r="2290">
          <cell r="F2290">
            <v>35.86</v>
          </cell>
        </row>
        <row r="2291">
          <cell r="F2291">
            <v>24.08</v>
          </cell>
        </row>
        <row r="2292">
          <cell r="F2292">
            <v>21.225000000000001</v>
          </cell>
        </row>
        <row r="2293">
          <cell r="F2293">
            <v>25.97</v>
          </cell>
        </row>
        <row r="2294">
          <cell r="F2294">
            <v>21.39</v>
          </cell>
        </row>
        <row r="2295">
          <cell r="F2295">
            <v>42.325000000000003</v>
          </cell>
        </row>
        <row r="2297">
          <cell r="F2297">
            <v>15.26</v>
          </cell>
        </row>
        <row r="2298">
          <cell r="F2298">
            <v>60.63</v>
          </cell>
        </row>
        <row r="2299">
          <cell r="F2299">
            <v>30.35</v>
          </cell>
        </row>
        <row r="2300">
          <cell r="F2300">
            <v>0.16500000000000001</v>
          </cell>
        </row>
        <row r="2303">
          <cell r="F2303">
            <v>33.155000000000001</v>
          </cell>
        </row>
        <row r="2304">
          <cell r="F2304">
            <v>18.34</v>
          </cell>
        </row>
        <row r="2306">
          <cell r="F2306">
            <v>49.59</v>
          </cell>
        </row>
        <row r="2308">
          <cell r="F2308">
            <v>40.46</v>
          </cell>
        </row>
        <row r="2311">
          <cell r="F2311">
            <v>2.99</v>
          </cell>
        </row>
        <row r="2312">
          <cell r="F2312">
            <v>20.239999999999998</v>
          </cell>
        </row>
        <row r="2313">
          <cell r="F2313">
            <v>2.125</v>
          </cell>
        </row>
        <row r="2314">
          <cell r="F2314">
            <v>1.17</v>
          </cell>
        </row>
        <row r="2315">
          <cell r="F2315">
            <v>2.585</v>
          </cell>
        </row>
        <row r="2316">
          <cell r="F2316">
            <v>6.9450000000000003</v>
          </cell>
        </row>
        <row r="2317">
          <cell r="F2317">
            <v>2.395</v>
          </cell>
        </row>
        <row r="2318">
          <cell r="F2318">
            <v>8.01</v>
          </cell>
        </row>
        <row r="2319">
          <cell r="F2319">
            <v>7.47</v>
          </cell>
        </row>
        <row r="2320">
          <cell r="F2320">
            <v>34.814999999999998</v>
          </cell>
        </row>
        <row r="2321">
          <cell r="F2321">
            <v>8.99</v>
          </cell>
        </row>
        <row r="2322">
          <cell r="F2322">
            <v>23.53</v>
          </cell>
        </row>
        <row r="2323">
          <cell r="F2323">
            <v>32.005000000000003</v>
          </cell>
        </row>
        <row r="2324">
          <cell r="F2324">
            <v>37.284999999999997</v>
          </cell>
        </row>
        <row r="2325">
          <cell r="F2325">
            <v>18.245000000000001</v>
          </cell>
        </row>
        <row r="2326">
          <cell r="F2326">
            <v>23.61</v>
          </cell>
        </row>
        <row r="2328">
          <cell r="F2328">
            <v>33.14</v>
          </cell>
        </row>
        <row r="2329">
          <cell r="F2329">
            <v>0.58499999999999996</v>
          </cell>
        </row>
        <row r="2330">
          <cell r="F2330">
            <v>30.835000000000001</v>
          </cell>
        </row>
        <row r="2331">
          <cell r="F2331">
            <v>26.02</v>
          </cell>
        </row>
        <row r="2332">
          <cell r="F2332">
            <v>56.344999999999999</v>
          </cell>
        </row>
        <row r="2333">
          <cell r="F2333">
            <v>44.43</v>
          </cell>
        </row>
        <row r="2334">
          <cell r="F2334">
            <v>112.33</v>
          </cell>
        </row>
        <row r="2337">
          <cell r="F2337">
            <v>10.91</v>
          </cell>
        </row>
        <row r="2338">
          <cell r="F2338">
            <v>4.3499999999999996</v>
          </cell>
        </row>
        <row r="2339">
          <cell r="F2339">
            <v>7.36</v>
          </cell>
        </row>
        <row r="2341">
          <cell r="F2341">
            <v>11.85</v>
          </cell>
        </row>
        <row r="2343">
          <cell r="F2343">
            <v>29.754999999999999</v>
          </cell>
        </row>
        <row r="2344">
          <cell r="F2344">
            <v>14.47</v>
          </cell>
        </row>
        <row r="2346">
          <cell r="F2346">
            <v>67.375</v>
          </cell>
        </row>
        <row r="2348">
          <cell r="F2348">
            <v>2.835</v>
          </cell>
        </row>
        <row r="2349">
          <cell r="F2349">
            <v>28.655000000000001</v>
          </cell>
        </row>
        <row r="2350">
          <cell r="F2350">
            <v>31.98</v>
          </cell>
        </row>
        <row r="2351">
          <cell r="F2351">
            <v>31.785</v>
          </cell>
        </row>
        <row r="2352">
          <cell r="F2352">
            <v>2.2650000000000001</v>
          </cell>
        </row>
        <row r="2353">
          <cell r="F2353">
            <v>12.984999999999999</v>
          </cell>
        </row>
        <row r="2356">
          <cell r="F2356">
            <v>0.495</v>
          </cell>
        </row>
        <row r="2357">
          <cell r="F2357">
            <v>0.17</v>
          </cell>
        </row>
        <row r="2358">
          <cell r="F2358">
            <v>7.45</v>
          </cell>
        </row>
        <row r="2359">
          <cell r="F2359">
            <v>9.4849999999999994</v>
          </cell>
        </row>
        <row r="2360">
          <cell r="F2360">
            <v>1.2</v>
          </cell>
        </row>
        <row r="2361">
          <cell r="F2361">
            <v>3.8</v>
          </cell>
        </row>
        <row r="2362">
          <cell r="F2362">
            <v>0.52</v>
          </cell>
        </row>
        <row r="2363">
          <cell r="F2363">
            <v>1.72</v>
          </cell>
        </row>
        <row r="2364">
          <cell r="F2364">
            <v>0.4</v>
          </cell>
        </row>
        <row r="2365">
          <cell r="F2365">
            <v>2.0950000000000002</v>
          </cell>
        </row>
        <row r="2368">
          <cell r="F2368">
            <v>0.21</v>
          </cell>
        </row>
        <row r="2383">
          <cell r="F2383">
            <v>0.38</v>
          </cell>
        </row>
        <row r="2384">
          <cell r="F2384">
            <v>0.12</v>
          </cell>
        </row>
        <row r="2385">
          <cell r="F2385">
            <v>0.11</v>
          </cell>
        </row>
        <row r="2386">
          <cell r="F2386">
            <v>2.2149999999999999</v>
          </cell>
        </row>
        <row r="2389">
          <cell r="F2389">
            <v>0.18</v>
          </cell>
        </row>
        <row r="2390">
          <cell r="F2390">
            <v>0.04</v>
          </cell>
        </row>
        <row r="2391">
          <cell r="F2391">
            <v>0.03</v>
          </cell>
        </row>
        <row r="2397">
          <cell r="F2397">
            <v>2.79</v>
          </cell>
        </row>
        <row r="2398">
          <cell r="F2398">
            <v>0.155</v>
          </cell>
        </row>
        <row r="2400">
          <cell r="F2400">
            <v>0.31</v>
          </cell>
        </row>
        <row r="2401">
          <cell r="F2401">
            <v>0.16</v>
          </cell>
        </row>
        <row r="2402">
          <cell r="F2402">
            <v>0.30499999999999999</v>
          </cell>
        </row>
        <row r="2403">
          <cell r="F2403">
            <v>0.08</v>
          </cell>
        </row>
        <row r="2404">
          <cell r="F2404">
            <v>0.29499999999999998</v>
          </cell>
        </row>
        <row r="2405">
          <cell r="F2405">
            <v>1.095</v>
          </cell>
        </row>
        <row r="2412">
          <cell r="F2412">
            <v>2.1749999999999998</v>
          </cell>
        </row>
        <row r="2418">
          <cell r="F2418">
            <v>0.28000000000000003</v>
          </cell>
        </row>
        <row r="2420">
          <cell r="F2420">
            <v>0.28000000000000003</v>
          </cell>
        </row>
        <row r="2422">
          <cell r="F2422">
            <v>0.96</v>
          </cell>
        </row>
        <row r="2423">
          <cell r="F2423">
            <v>1.08</v>
          </cell>
        </row>
        <row r="2424">
          <cell r="F2424">
            <v>6.96</v>
          </cell>
        </row>
        <row r="2425">
          <cell r="F2425">
            <v>1.2</v>
          </cell>
        </row>
        <row r="2426">
          <cell r="F2426">
            <v>7.49</v>
          </cell>
        </row>
        <row r="2427">
          <cell r="F2427">
            <v>0.56499999999999995</v>
          </cell>
        </row>
        <row r="2428">
          <cell r="F2428">
            <v>1.0449999999999999</v>
          </cell>
        </row>
        <row r="2429">
          <cell r="F2429">
            <v>1.385</v>
          </cell>
        </row>
        <row r="2430">
          <cell r="F2430">
            <v>2.77</v>
          </cell>
        </row>
        <row r="2432">
          <cell r="F2432">
            <v>1.71</v>
          </cell>
        </row>
        <row r="2433">
          <cell r="F2433">
            <v>0.57499999999999996</v>
          </cell>
        </row>
        <row r="2434">
          <cell r="F2434">
            <v>0.13500000000000001</v>
          </cell>
        </row>
        <row r="2435">
          <cell r="F2435">
            <v>9.5000000000000001E-2</v>
          </cell>
        </row>
        <row r="2436">
          <cell r="F2436">
            <v>0.66500000000000004</v>
          </cell>
        </row>
        <row r="2438">
          <cell r="F2438">
            <v>1.63</v>
          </cell>
        </row>
        <row r="2439">
          <cell r="F2439">
            <v>8.3550000000000004</v>
          </cell>
        </row>
        <row r="2440">
          <cell r="F2440">
            <v>2.0699999999999998</v>
          </cell>
        </row>
        <row r="2441">
          <cell r="F2441">
            <v>1.46</v>
          </cell>
        </row>
        <row r="2442">
          <cell r="F2442">
            <v>0.625</v>
          </cell>
        </row>
        <row r="2443">
          <cell r="F2443">
            <v>0.52500000000000002</v>
          </cell>
        </row>
        <row r="2444">
          <cell r="F2444">
            <v>6.415</v>
          </cell>
        </row>
        <row r="2445">
          <cell r="F2445">
            <v>0.16500000000000001</v>
          </cell>
        </row>
        <row r="2446">
          <cell r="F2446">
            <v>7.4550000000000001</v>
          </cell>
        </row>
        <row r="2447">
          <cell r="F2447">
            <v>0.45</v>
          </cell>
        </row>
        <row r="2449">
          <cell r="F2449">
            <v>5.0049999999999999</v>
          </cell>
        </row>
        <row r="2451">
          <cell r="F2451">
            <v>0.09</v>
          </cell>
        </row>
        <row r="2452">
          <cell r="F2452">
            <v>0.115</v>
          </cell>
        </row>
        <row r="2453">
          <cell r="F2453">
            <v>0.28000000000000003</v>
          </cell>
        </row>
        <row r="2454">
          <cell r="F2454">
            <v>4.7249999999999996</v>
          </cell>
        </row>
        <row r="2455">
          <cell r="F2455">
            <v>0.37</v>
          </cell>
        </row>
        <row r="2456">
          <cell r="F2456">
            <v>0.505</v>
          </cell>
        </row>
        <row r="2457">
          <cell r="F2457">
            <v>3.92</v>
          </cell>
        </row>
        <row r="2458">
          <cell r="F2458">
            <v>7.79</v>
          </cell>
        </row>
        <row r="2459">
          <cell r="F2459">
            <v>3.1150000000000002</v>
          </cell>
        </row>
        <row r="2460">
          <cell r="F2460">
            <v>6.42</v>
          </cell>
        </row>
        <row r="2461">
          <cell r="F2461">
            <v>0.79500000000000004</v>
          </cell>
        </row>
        <row r="2474">
          <cell r="F2474">
            <v>0.39</v>
          </cell>
        </row>
        <row r="2475">
          <cell r="F2475">
            <v>1.9350000000000001</v>
          </cell>
        </row>
        <row r="2476">
          <cell r="F2476">
            <v>0.255</v>
          </cell>
        </row>
        <row r="2477">
          <cell r="F2477">
            <v>0.01</v>
          </cell>
        </row>
        <row r="2478">
          <cell r="F2478">
            <v>1.7050000000000001</v>
          </cell>
        </row>
        <row r="2480">
          <cell r="F2480">
            <v>0.25</v>
          </cell>
        </row>
        <row r="2481">
          <cell r="F2481">
            <v>1.825</v>
          </cell>
        </row>
        <row r="2484">
          <cell r="F2484">
            <v>3.5000000000000003E-2</v>
          </cell>
        </row>
        <row r="2489">
          <cell r="F2489">
            <v>1.81</v>
          </cell>
        </row>
        <row r="2490">
          <cell r="F2490">
            <v>1.5149999999999999</v>
          </cell>
        </row>
        <row r="2493">
          <cell r="F2493">
            <v>0.45500000000000002</v>
          </cell>
        </row>
        <row r="2494">
          <cell r="F2494">
            <v>5.1950000000000003</v>
          </cell>
        </row>
        <row r="2495">
          <cell r="F2495">
            <v>1.5649999999999999</v>
          </cell>
        </row>
        <row r="2498">
          <cell r="F2498">
            <v>0.45500000000000002</v>
          </cell>
        </row>
        <row r="2499">
          <cell r="F2499">
            <v>1.1200000000000001</v>
          </cell>
        </row>
        <row r="2501">
          <cell r="F2501">
            <v>0.19500000000000001</v>
          </cell>
        </row>
        <row r="2503">
          <cell r="F2503">
            <v>15.755000000000001</v>
          </cell>
        </row>
        <row r="2504">
          <cell r="F2504">
            <v>6.99</v>
          </cell>
        </row>
        <row r="2507">
          <cell r="F2507">
            <v>0.01</v>
          </cell>
        </row>
        <row r="2508">
          <cell r="F2508">
            <v>4.78</v>
          </cell>
        </row>
        <row r="2509">
          <cell r="F2509">
            <v>0.90500000000000003</v>
          </cell>
        </row>
        <row r="2510">
          <cell r="F2510">
            <v>5.9850000000000003</v>
          </cell>
        </row>
        <row r="2511">
          <cell r="F2511">
            <v>5.2549999999999999</v>
          </cell>
        </row>
        <row r="2512">
          <cell r="F2512">
            <v>9.1999999999999993</v>
          </cell>
        </row>
        <row r="2513">
          <cell r="F2513">
            <v>0.40500000000000003</v>
          </cell>
        </row>
        <row r="2517">
          <cell r="F2517">
            <v>0.27500000000000002</v>
          </cell>
        </row>
        <row r="2523">
          <cell r="F2523">
            <v>0.33</v>
          </cell>
        </row>
        <row r="2524">
          <cell r="F2524">
            <v>6.085</v>
          </cell>
        </row>
        <row r="2525">
          <cell r="F2525">
            <v>6.93</v>
          </cell>
        </row>
        <row r="2526">
          <cell r="F2526">
            <v>14.234999999999999</v>
          </cell>
        </row>
        <row r="2527">
          <cell r="F2527">
            <v>7.4999999999999997E-2</v>
          </cell>
        </row>
        <row r="2528">
          <cell r="F2528">
            <v>0.42</v>
          </cell>
        </row>
        <row r="2529">
          <cell r="F2529">
            <v>0.3</v>
          </cell>
        </row>
        <row r="2530">
          <cell r="F2530">
            <v>0.2</v>
          </cell>
        </row>
        <row r="2531">
          <cell r="F2531">
            <v>1.9750000000000001</v>
          </cell>
        </row>
        <row r="2532">
          <cell r="F2532">
            <v>4.915</v>
          </cell>
        </row>
        <row r="2534">
          <cell r="F2534">
            <v>9.1349999999999998</v>
          </cell>
        </row>
        <row r="2535">
          <cell r="F2535">
            <v>5.9850000000000003</v>
          </cell>
        </row>
        <row r="2536">
          <cell r="F2536">
            <v>7.5650000000000004</v>
          </cell>
        </row>
        <row r="2537">
          <cell r="F2537">
            <v>9.57</v>
          </cell>
        </row>
        <row r="2538">
          <cell r="F2538">
            <v>8.74</v>
          </cell>
        </row>
        <row r="2539">
          <cell r="F2539">
            <v>10.46</v>
          </cell>
        </row>
        <row r="2540">
          <cell r="F2540">
            <v>8.49</v>
          </cell>
        </row>
        <row r="2541">
          <cell r="F2541">
            <v>4.3949999999999996</v>
          </cell>
        </row>
        <row r="2542">
          <cell r="F2542">
            <v>5.38</v>
          </cell>
        </row>
        <row r="2543">
          <cell r="F2543">
            <v>7.3049999999999997</v>
          </cell>
        </row>
        <row r="2544">
          <cell r="F2544">
            <v>9.4849999999999994</v>
          </cell>
        </row>
        <row r="2545">
          <cell r="F2545">
            <v>0.34499999999999997</v>
          </cell>
        </row>
        <row r="2546">
          <cell r="F2546">
            <v>0.77</v>
          </cell>
        </row>
        <row r="2547">
          <cell r="F2547">
            <v>31.37</v>
          </cell>
        </row>
        <row r="2548">
          <cell r="F2548">
            <v>9.6300000000000008</v>
          </cell>
        </row>
        <row r="2549">
          <cell r="F2549">
            <v>0.505</v>
          </cell>
        </row>
        <row r="2550">
          <cell r="F2550">
            <v>0.315</v>
          </cell>
        </row>
        <row r="2551">
          <cell r="F2551">
            <v>1.0049999999999999</v>
          </cell>
        </row>
        <row r="2552">
          <cell r="F2552">
            <v>0.96499999999999997</v>
          </cell>
        </row>
        <row r="2553">
          <cell r="F2553">
            <v>1.585</v>
          </cell>
        </row>
        <row r="2554">
          <cell r="F2554">
            <v>2.79</v>
          </cell>
        </row>
        <row r="2555">
          <cell r="F2555">
            <v>4.41</v>
          </cell>
        </row>
        <row r="2556">
          <cell r="F2556">
            <v>1.635</v>
          </cell>
        </row>
        <row r="2557">
          <cell r="F2557">
            <v>5.2050000000000001</v>
          </cell>
        </row>
        <row r="2558">
          <cell r="F2558">
            <v>1.5149999999999999</v>
          </cell>
        </row>
        <row r="2559">
          <cell r="F2559">
            <v>2.625</v>
          </cell>
        </row>
        <row r="2560">
          <cell r="F2560">
            <v>10.65</v>
          </cell>
        </row>
        <row r="2561">
          <cell r="F2561">
            <v>9.0749999999999993</v>
          </cell>
        </row>
        <row r="2562">
          <cell r="F2562">
            <v>8.5749999999999993</v>
          </cell>
        </row>
        <row r="2563">
          <cell r="F2563">
            <v>0.47</v>
          </cell>
        </row>
        <row r="2564">
          <cell r="F2564">
            <v>4.34</v>
          </cell>
        </row>
        <row r="2565">
          <cell r="F2565">
            <v>10.25</v>
          </cell>
        </row>
        <row r="2566">
          <cell r="F2566">
            <v>6.0449999999999999</v>
          </cell>
        </row>
        <row r="2567">
          <cell r="F2567">
            <v>0.36499999999999999</v>
          </cell>
        </row>
        <row r="2568">
          <cell r="F2568">
            <v>0.115</v>
          </cell>
        </row>
        <row r="2569">
          <cell r="F2569">
            <v>5.4950000000000001</v>
          </cell>
        </row>
        <row r="2570">
          <cell r="F2570">
            <v>9.16</v>
          </cell>
        </row>
        <row r="2571">
          <cell r="F2571">
            <v>5.7850000000000001</v>
          </cell>
        </row>
        <row r="2572">
          <cell r="F2572">
            <v>1.1000000000000001</v>
          </cell>
        </row>
        <row r="2573">
          <cell r="F2573">
            <v>0.48499999999999999</v>
          </cell>
        </row>
        <row r="2574">
          <cell r="F2574">
            <v>0.505</v>
          </cell>
        </row>
        <row r="2575">
          <cell r="F2575">
            <v>0.72</v>
          </cell>
        </row>
        <row r="2576">
          <cell r="F2576">
            <v>0.79</v>
          </cell>
        </row>
        <row r="2577">
          <cell r="F2577">
            <v>0.51500000000000001</v>
          </cell>
        </row>
        <row r="2578">
          <cell r="F2578">
            <v>0.51500000000000001</v>
          </cell>
        </row>
        <row r="2579">
          <cell r="F2579">
            <v>0.58499999999999996</v>
          </cell>
        </row>
        <row r="2580">
          <cell r="F2580">
            <v>6.2549999999999999</v>
          </cell>
        </row>
        <row r="2581">
          <cell r="F2581">
            <v>6.5</v>
          </cell>
        </row>
        <row r="2582">
          <cell r="F2582">
            <v>8.41</v>
          </cell>
        </row>
        <row r="2583">
          <cell r="F2583">
            <v>3.2250000000000001</v>
          </cell>
        </row>
        <row r="2584">
          <cell r="F2584">
            <v>6.7350000000000003</v>
          </cell>
        </row>
        <row r="2585">
          <cell r="F2585">
            <v>0.44500000000000001</v>
          </cell>
        </row>
        <row r="2586">
          <cell r="F2586">
            <v>1.5149999999999999</v>
          </cell>
        </row>
        <row r="2587">
          <cell r="F2587">
            <v>0.245</v>
          </cell>
        </row>
        <row r="2588">
          <cell r="F2588">
            <v>11.18</v>
          </cell>
        </row>
        <row r="2589">
          <cell r="F2589">
            <v>31.69</v>
          </cell>
        </row>
        <row r="2590">
          <cell r="F2590">
            <v>7.9950000000000001</v>
          </cell>
        </row>
        <row r="2591">
          <cell r="F2591">
            <v>2.415</v>
          </cell>
        </row>
        <row r="2592">
          <cell r="F2592">
            <v>69.8</v>
          </cell>
        </row>
        <row r="2593">
          <cell r="F2593">
            <v>7.55</v>
          </cell>
        </row>
        <row r="2594">
          <cell r="F2594">
            <v>9.2750000000000004</v>
          </cell>
        </row>
        <row r="2595">
          <cell r="F2595">
            <v>1.18</v>
          </cell>
        </row>
        <row r="2596">
          <cell r="F2596">
            <v>5.0449999999999999</v>
          </cell>
        </row>
        <row r="2597">
          <cell r="F2597">
            <v>6.36</v>
          </cell>
        </row>
        <row r="2598">
          <cell r="F2598">
            <v>1.335</v>
          </cell>
        </row>
        <row r="2599">
          <cell r="F2599">
            <v>2.915</v>
          </cell>
        </row>
        <row r="2600">
          <cell r="F2600">
            <v>0.37</v>
          </cell>
        </row>
        <row r="2601">
          <cell r="F2601">
            <v>5.22</v>
          </cell>
        </row>
        <row r="2602">
          <cell r="F2602">
            <v>2.25</v>
          </cell>
        </row>
        <row r="2603">
          <cell r="F2603">
            <v>5.76</v>
          </cell>
        </row>
        <row r="2604">
          <cell r="F2604">
            <v>4.4649999999999999</v>
          </cell>
        </row>
        <row r="2605">
          <cell r="F2605">
            <v>0.65500000000000003</v>
          </cell>
        </row>
        <row r="2606">
          <cell r="F2606">
            <v>7.02</v>
          </cell>
        </row>
        <row r="2607">
          <cell r="F2607">
            <v>14.89</v>
          </cell>
        </row>
        <row r="2608">
          <cell r="F2608">
            <v>22.905000000000001</v>
          </cell>
        </row>
        <row r="2609">
          <cell r="F2609">
            <v>6.73</v>
          </cell>
        </row>
        <row r="2610">
          <cell r="F2610">
            <v>1.9850000000000001</v>
          </cell>
        </row>
        <row r="2611">
          <cell r="F2611">
            <v>1.54</v>
          </cell>
        </row>
        <row r="2612">
          <cell r="F2612">
            <v>7.14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62">
          <cell r="E1562">
            <v>24</v>
          </cell>
          <cell r="F1562">
            <v>30.42</v>
          </cell>
        </row>
        <row r="1563">
          <cell r="E1563">
            <v>2</v>
          </cell>
          <cell r="F1563">
            <v>114.19</v>
          </cell>
        </row>
        <row r="1564">
          <cell r="E1564">
            <v>1</v>
          </cell>
          <cell r="F1564">
            <v>66.849999999999994</v>
          </cell>
        </row>
        <row r="1565">
          <cell r="E1565">
            <v>2</v>
          </cell>
          <cell r="F1565">
            <v>12.33</v>
          </cell>
        </row>
        <row r="1566">
          <cell r="E1566">
            <v>2</v>
          </cell>
          <cell r="F1566">
            <v>7.56</v>
          </cell>
        </row>
        <row r="1567">
          <cell r="E1567">
            <v>2</v>
          </cell>
          <cell r="F1567">
            <v>11.15</v>
          </cell>
        </row>
        <row r="1568">
          <cell r="E1568">
            <v>2</v>
          </cell>
          <cell r="F1568">
            <v>68.53</v>
          </cell>
        </row>
        <row r="1569">
          <cell r="E1569">
            <v>1</v>
          </cell>
          <cell r="F1569">
            <v>21.21</v>
          </cell>
        </row>
        <row r="1570">
          <cell r="E1570">
            <v>3</v>
          </cell>
          <cell r="F1570">
            <v>377.8</v>
          </cell>
        </row>
        <row r="1571">
          <cell r="E1571">
            <v>0</v>
          </cell>
          <cell r="F1571">
            <v>0</v>
          </cell>
        </row>
        <row r="1572">
          <cell r="E1572">
            <v>1</v>
          </cell>
          <cell r="F1572">
            <v>332.26</v>
          </cell>
        </row>
        <row r="1573">
          <cell r="E1573">
            <v>1</v>
          </cell>
          <cell r="F1573">
            <v>1283.51</v>
          </cell>
        </row>
        <row r="1574">
          <cell r="E1574">
            <v>18</v>
          </cell>
          <cell r="F1574">
            <v>6.93</v>
          </cell>
        </row>
        <row r="1575">
          <cell r="E1575">
            <v>1</v>
          </cell>
          <cell r="F1575">
            <v>467.04</v>
          </cell>
        </row>
        <row r="1576">
          <cell r="E1576">
            <v>1</v>
          </cell>
          <cell r="F1576">
            <v>66.260000000000005</v>
          </cell>
        </row>
        <row r="1577">
          <cell r="E1577">
            <v>3</v>
          </cell>
          <cell r="F1577">
            <v>101.66</v>
          </cell>
        </row>
        <row r="1578">
          <cell r="E1578">
            <v>2</v>
          </cell>
          <cell r="F1578">
            <v>13.24</v>
          </cell>
        </row>
        <row r="1579">
          <cell r="E1579">
            <v>3</v>
          </cell>
          <cell r="F1579">
            <v>190.52</v>
          </cell>
        </row>
        <row r="1580">
          <cell r="E1580">
            <v>2</v>
          </cell>
          <cell r="F1580">
            <v>149.34</v>
          </cell>
        </row>
        <row r="1581">
          <cell r="E1581">
            <v>1</v>
          </cell>
          <cell r="F1581">
            <v>21.52</v>
          </cell>
        </row>
        <row r="1582">
          <cell r="E1582">
            <v>1</v>
          </cell>
          <cell r="F1582">
            <v>29.12</v>
          </cell>
        </row>
        <row r="1583">
          <cell r="E1583">
            <v>5</v>
          </cell>
          <cell r="F1583">
            <v>5</v>
          </cell>
        </row>
        <row r="1584">
          <cell r="E1584">
            <v>24</v>
          </cell>
          <cell r="F1584">
            <v>0.59</v>
          </cell>
        </row>
        <row r="1585">
          <cell r="E1585">
            <v>4</v>
          </cell>
          <cell r="F1585">
            <v>34.659999999999997</v>
          </cell>
        </row>
        <row r="1586">
          <cell r="E1586">
            <v>1</v>
          </cell>
          <cell r="F1586">
            <v>2114.4499999999998</v>
          </cell>
        </row>
        <row r="1587">
          <cell r="E1587">
            <v>1</v>
          </cell>
          <cell r="F1587">
            <v>670.63</v>
          </cell>
        </row>
        <row r="1588">
          <cell r="E1588">
            <v>2</v>
          </cell>
          <cell r="F1588">
            <v>17.32</v>
          </cell>
        </row>
        <row r="1589">
          <cell r="E1589">
            <v>1</v>
          </cell>
          <cell r="F1589">
            <v>17.420000000000002</v>
          </cell>
        </row>
        <row r="1590">
          <cell r="E1590">
            <v>10585</v>
          </cell>
          <cell r="F1590">
            <v>5.09</v>
          </cell>
        </row>
        <row r="1591">
          <cell r="E1591">
            <v>1580</v>
          </cell>
          <cell r="F1591">
            <v>5.17</v>
          </cell>
        </row>
        <row r="1592">
          <cell r="E1592">
            <v>0</v>
          </cell>
          <cell r="F1592">
            <v>0</v>
          </cell>
        </row>
        <row r="1593">
          <cell r="E1593">
            <v>108</v>
          </cell>
          <cell r="F1593">
            <v>8.91</v>
          </cell>
        </row>
        <row r="1594">
          <cell r="E1594">
            <v>143</v>
          </cell>
          <cell r="F1594">
            <v>8.99</v>
          </cell>
        </row>
        <row r="1595">
          <cell r="E1595">
            <v>1</v>
          </cell>
          <cell r="F1595">
            <v>35.119999999999997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4106">
          <cell r="A4106">
            <v>17</v>
          </cell>
          <cell r="B4106" t="str">
            <v>1557201</v>
          </cell>
          <cell r="C4106" t="str">
            <v>ИЖКС.675871.001-04 ВЫКЛЮЧАТЕЛЬ ЗАЖИГАНИЯ</v>
          </cell>
          <cell r="D4106" t="str">
            <v>шт.</v>
          </cell>
          <cell r="F4106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d_teh@%20maz.by" TargetMode="External"/><Relationship Id="rId2" Type="http://schemas.openxmlformats.org/officeDocument/2006/relationships/hyperlink" Target="mailto:td_teh@%20maz.by" TargetMode="External"/><Relationship Id="rId1" Type="http://schemas.openxmlformats.org/officeDocument/2006/relationships/hyperlink" Target="mailto:395-62-96.td_teh@maz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8"/>
  <sheetViews>
    <sheetView tabSelected="1" topLeftCell="A2467" workbookViewId="0">
      <selection activeCell="C2869" sqref="C2869"/>
    </sheetView>
  </sheetViews>
  <sheetFormatPr defaultRowHeight="15" x14ac:dyDescent="0.25"/>
  <cols>
    <col min="1" max="1" width="5.5703125" customWidth="1"/>
    <col min="2" max="2" width="20.5703125" customWidth="1"/>
    <col min="3" max="3" width="44" customWidth="1"/>
    <col min="4" max="4" width="10.28515625" customWidth="1"/>
    <col min="5" max="5" width="24" customWidth="1"/>
    <col min="6" max="6" width="12.28515625" style="76" customWidth="1"/>
    <col min="7" max="7" width="16.28515625" customWidth="1"/>
    <col min="8" max="8" width="14.140625" customWidth="1"/>
    <col min="9" max="9" width="26.85546875" style="81" customWidth="1"/>
  </cols>
  <sheetData>
    <row r="1" spans="1:8" ht="63" customHeight="1" x14ac:dyDescent="0.3">
      <c r="A1" s="421" t="s">
        <v>2098</v>
      </c>
      <c r="B1" s="421"/>
      <c r="C1" s="421"/>
      <c r="D1" s="421"/>
      <c r="E1" s="421"/>
      <c r="F1" s="421"/>
      <c r="G1" s="427"/>
      <c r="H1" s="428"/>
    </row>
    <row r="2" spans="1:8" ht="18.75" customHeight="1" x14ac:dyDescent="0.3">
      <c r="A2" s="421" t="s">
        <v>3039</v>
      </c>
      <c r="B2" s="421"/>
      <c r="C2" s="421"/>
      <c r="D2" s="421"/>
      <c r="E2" s="421"/>
      <c r="F2" s="421"/>
      <c r="G2" s="23"/>
      <c r="H2" s="31"/>
    </row>
    <row r="3" spans="1:8" ht="21" x14ac:dyDescent="0.25">
      <c r="A3" s="30"/>
      <c r="B3" s="359" t="s">
        <v>3041</v>
      </c>
      <c r="C3" s="25"/>
      <c r="D3" s="23"/>
      <c r="E3" s="360" t="s">
        <v>3040</v>
      </c>
      <c r="F3" s="71"/>
      <c r="G3" s="23"/>
      <c r="H3" s="23"/>
    </row>
    <row r="4" spans="1:8" ht="18.75" x14ac:dyDescent="0.25">
      <c r="A4" s="30" t="s">
        <v>11</v>
      </c>
      <c r="B4" s="273"/>
      <c r="C4" s="25"/>
      <c r="D4" s="23"/>
      <c r="E4" s="31"/>
      <c r="F4" s="71"/>
      <c r="G4" s="23"/>
      <c r="H4" s="23"/>
    </row>
    <row r="5" spans="1:8" ht="38.25" x14ac:dyDescent="0.25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  <c r="F5" s="69" t="s">
        <v>6</v>
      </c>
      <c r="G5" s="26" t="s">
        <v>9</v>
      </c>
      <c r="H5" s="15" t="s">
        <v>7</v>
      </c>
    </row>
    <row r="6" spans="1:8" x14ac:dyDescent="0.25">
      <c r="A6" s="17">
        <v>20</v>
      </c>
      <c r="B6" s="27" t="s">
        <v>12</v>
      </c>
      <c r="C6" s="28"/>
      <c r="D6" s="27" t="s">
        <v>8</v>
      </c>
      <c r="E6" s="29">
        <v>25</v>
      </c>
      <c r="F6" s="181">
        <v>237</v>
      </c>
      <c r="G6" s="21" t="s">
        <v>10</v>
      </c>
      <c r="H6" s="20">
        <v>100</v>
      </c>
    </row>
    <row r="7" spans="1:8" x14ac:dyDescent="0.25">
      <c r="A7" s="17">
        <v>31</v>
      </c>
      <c r="B7" s="27" t="s">
        <v>13</v>
      </c>
      <c r="C7" s="28"/>
      <c r="D7" s="27" t="s">
        <v>8</v>
      </c>
      <c r="E7" s="29">
        <v>19</v>
      </c>
      <c r="F7" s="181">
        <v>249.5</v>
      </c>
      <c r="G7" s="21" t="s">
        <v>10</v>
      </c>
      <c r="H7" s="20">
        <v>100</v>
      </c>
    </row>
    <row r="8" spans="1:8" x14ac:dyDescent="0.25">
      <c r="A8" s="17">
        <v>33</v>
      </c>
      <c r="B8" s="27" t="s">
        <v>14</v>
      </c>
      <c r="C8" s="28"/>
      <c r="D8" s="27" t="s">
        <v>8</v>
      </c>
      <c r="E8" s="29">
        <v>95</v>
      </c>
      <c r="F8" s="181">
        <v>285.8</v>
      </c>
      <c r="G8" s="21" t="s">
        <v>10</v>
      </c>
      <c r="H8" s="20">
        <v>100</v>
      </c>
    </row>
    <row r="9" spans="1:8" x14ac:dyDescent="0.25">
      <c r="A9" s="6"/>
      <c r="B9" s="7"/>
      <c r="C9" s="8"/>
      <c r="D9" s="9"/>
      <c r="E9" s="10"/>
      <c r="F9" s="67"/>
      <c r="G9" s="11"/>
      <c r="H9" s="11"/>
    </row>
    <row r="10" spans="1:8" x14ac:dyDescent="0.25">
      <c r="A10" s="6"/>
      <c r="B10" s="7"/>
      <c r="C10" s="8"/>
      <c r="D10" s="9"/>
      <c r="E10" s="10"/>
      <c r="F10" s="67"/>
      <c r="G10" s="11"/>
      <c r="H10" s="11"/>
    </row>
    <row r="11" spans="1:8" ht="15" customHeight="1" x14ac:dyDescent="0.25">
      <c r="A11" s="12" t="s">
        <v>16</v>
      </c>
      <c r="B11" s="22"/>
      <c r="C11" s="25"/>
      <c r="D11" s="23"/>
      <c r="E11" s="24"/>
      <c r="F11" s="68"/>
      <c r="G11" s="23"/>
      <c r="H11" s="34"/>
    </row>
    <row r="12" spans="1:8" ht="15" customHeight="1" x14ac:dyDescent="0.25">
      <c r="A12" s="13" t="s">
        <v>1</v>
      </c>
      <c r="B12" s="14" t="s">
        <v>2</v>
      </c>
      <c r="C12" s="14" t="s">
        <v>3</v>
      </c>
      <c r="D12" s="14" t="s">
        <v>4</v>
      </c>
      <c r="E12" s="15" t="s">
        <v>5</v>
      </c>
      <c r="F12" s="69" t="s">
        <v>6</v>
      </c>
      <c r="G12" s="26" t="s">
        <v>9</v>
      </c>
      <c r="H12" s="15" t="s">
        <v>7</v>
      </c>
    </row>
    <row r="13" spans="1:8" ht="15" customHeight="1" x14ac:dyDescent="0.25">
      <c r="A13" s="17">
        <v>1</v>
      </c>
      <c r="B13" s="18" t="s">
        <v>17</v>
      </c>
      <c r="C13" s="28" t="s">
        <v>18</v>
      </c>
      <c r="D13" s="19" t="s">
        <v>8</v>
      </c>
      <c r="E13" s="20">
        <v>42</v>
      </c>
      <c r="F13" s="70">
        <v>410</v>
      </c>
      <c r="G13" s="21" t="s">
        <v>10</v>
      </c>
      <c r="H13" s="20">
        <v>100</v>
      </c>
    </row>
    <row r="14" spans="1:8" ht="15" customHeight="1" x14ac:dyDescent="0.25">
      <c r="A14" s="17">
        <v>2</v>
      </c>
      <c r="B14" s="18" t="s">
        <v>19</v>
      </c>
      <c r="C14" s="28" t="s">
        <v>18</v>
      </c>
      <c r="D14" s="19" t="s">
        <v>8</v>
      </c>
      <c r="E14" s="20">
        <v>300</v>
      </c>
      <c r="F14" s="70">
        <v>159.27000000000001</v>
      </c>
      <c r="G14" s="21" t="s">
        <v>10</v>
      </c>
      <c r="H14" s="20">
        <v>100</v>
      </c>
    </row>
    <row r="15" spans="1:8" ht="15" customHeight="1" x14ac:dyDescent="0.25">
      <c r="A15" s="17">
        <v>3</v>
      </c>
      <c r="B15" s="18" t="s">
        <v>20</v>
      </c>
      <c r="C15" s="28" t="s">
        <v>21</v>
      </c>
      <c r="D15" s="19" t="s">
        <v>8</v>
      </c>
      <c r="E15" s="20">
        <v>125</v>
      </c>
      <c r="F15" s="70">
        <v>166.08</v>
      </c>
      <c r="G15" s="21" t="s">
        <v>10</v>
      </c>
      <c r="H15" s="20">
        <v>100</v>
      </c>
    </row>
    <row r="16" spans="1:8" ht="15" customHeight="1" x14ac:dyDescent="0.25">
      <c r="A16" s="35"/>
      <c r="B16" s="36"/>
      <c r="C16" s="34"/>
      <c r="D16" s="37"/>
      <c r="E16" s="38"/>
      <c r="F16" s="72"/>
      <c r="G16" s="39"/>
      <c r="H16" s="39"/>
    </row>
    <row r="17" spans="1:8" ht="15" customHeight="1" x14ac:dyDescent="0.25">
      <c r="A17" s="6"/>
      <c r="B17" s="7"/>
      <c r="C17" s="8"/>
      <c r="D17" s="9"/>
      <c r="E17" s="10"/>
      <c r="F17" s="67"/>
      <c r="G17" s="11"/>
      <c r="H17" s="11"/>
    </row>
    <row r="18" spans="1:8" ht="15" customHeight="1" x14ac:dyDescent="0.25">
      <c r="A18" s="12" t="s">
        <v>28</v>
      </c>
      <c r="B18" s="22"/>
      <c r="C18" s="25"/>
      <c r="D18" s="23"/>
      <c r="E18" s="24"/>
      <c r="F18" s="68"/>
      <c r="G18" s="23"/>
      <c r="H18" s="34" t="s">
        <v>29</v>
      </c>
    </row>
    <row r="19" spans="1:8" ht="15" customHeight="1" x14ac:dyDescent="0.25">
      <c r="A19" s="13" t="s">
        <v>1</v>
      </c>
      <c r="B19" s="14" t="s">
        <v>2</v>
      </c>
      <c r="C19" s="14" t="s">
        <v>3</v>
      </c>
      <c r="D19" s="14" t="s">
        <v>4</v>
      </c>
      <c r="E19" s="15" t="s">
        <v>5</v>
      </c>
      <c r="F19" s="69" t="s">
        <v>6</v>
      </c>
      <c r="G19" s="26" t="s">
        <v>9</v>
      </c>
      <c r="H19" s="15" t="s">
        <v>7</v>
      </c>
    </row>
    <row r="20" spans="1:8" ht="15" customHeight="1" x14ac:dyDescent="0.25">
      <c r="A20" s="17">
        <v>1</v>
      </c>
      <c r="B20" s="40" t="s">
        <v>30</v>
      </c>
      <c r="C20" s="28"/>
      <c r="D20" s="41" t="s">
        <v>8</v>
      </c>
      <c r="E20" s="42">
        <v>20</v>
      </c>
      <c r="F20" s="73">
        <f>'[1]на сайт'!F1585</f>
        <v>1.92</v>
      </c>
      <c r="G20" s="21" t="s">
        <v>10</v>
      </c>
      <c r="H20" s="20">
        <v>100</v>
      </c>
    </row>
    <row r="21" spans="1:8" ht="15" customHeight="1" x14ac:dyDescent="0.25">
      <c r="A21" s="17">
        <v>3</v>
      </c>
      <c r="B21" s="40" t="s">
        <v>31</v>
      </c>
      <c r="C21" s="28"/>
      <c r="D21" s="41" t="s">
        <v>8</v>
      </c>
      <c r="E21" s="42">
        <v>5</v>
      </c>
      <c r="F21" s="73">
        <f>'[1]на сайт'!F1587</f>
        <v>5.3150000000000004</v>
      </c>
      <c r="G21" s="21" t="s">
        <v>10</v>
      </c>
      <c r="H21" s="20">
        <v>100</v>
      </c>
    </row>
    <row r="22" spans="1:8" ht="15" customHeight="1" x14ac:dyDescent="0.25">
      <c r="A22" s="17">
        <v>4</v>
      </c>
      <c r="B22" s="40" t="s">
        <v>32</v>
      </c>
      <c r="C22" s="28"/>
      <c r="D22" s="41" t="s">
        <v>8</v>
      </c>
      <c r="E22" s="42">
        <v>5</v>
      </c>
      <c r="F22" s="73">
        <f>'[1]на сайт'!F1588</f>
        <v>7.48</v>
      </c>
      <c r="G22" s="21" t="s">
        <v>10</v>
      </c>
      <c r="H22" s="20">
        <v>100</v>
      </c>
    </row>
    <row r="23" spans="1:8" x14ac:dyDescent="0.25">
      <c r="A23" s="17">
        <v>5</v>
      </c>
      <c r="B23" s="40" t="s">
        <v>33</v>
      </c>
      <c r="C23" s="28"/>
      <c r="D23" s="41" t="s">
        <v>8</v>
      </c>
      <c r="E23" s="42">
        <v>15</v>
      </c>
      <c r="F23" s="73">
        <f>'[1]на сайт'!F1589</f>
        <v>1.92</v>
      </c>
      <c r="G23" s="21" t="s">
        <v>10</v>
      </c>
      <c r="H23" s="20">
        <v>100</v>
      </c>
    </row>
    <row r="24" spans="1:8" x14ac:dyDescent="0.25">
      <c r="A24" s="17">
        <v>6</v>
      </c>
      <c r="B24" s="40" t="s">
        <v>34</v>
      </c>
      <c r="C24" s="28"/>
      <c r="D24" s="41" t="s">
        <v>8</v>
      </c>
      <c r="E24" s="42">
        <v>42</v>
      </c>
      <c r="F24" s="73">
        <f>'[1]на сайт'!F1590</f>
        <v>2.625</v>
      </c>
      <c r="G24" s="21" t="s">
        <v>10</v>
      </c>
      <c r="H24" s="20">
        <v>100</v>
      </c>
    </row>
    <row r="25" spans="1:8" x14ac:dyDescent="0.25">
      <c r="A25" s="17">
        <v>7</v>
      </c>
      <c r="B25" s="40" t="s">
        <v>35</v>
      </c>
      <c r="C25" s="28"/>
      <c r="D25" s="41" t="s">
        <v>8</v>
      </c>
      <c r="E25" s="42">
        <v>140</v>
      </c>
      <c r="F25" s="73">
        <f>'[1]на сайт'!F1591</f>
        <v>0.51</v>
      </c>
      <c r="G25" s="21" t="s">
        <v>10</v>
      </c>
      <c r="H25" s="20">
        <v>100</v>
      </c>
    </row>
    <row r="26" spans="1:8" x14ac:dyDescent="0.25">
      <c r="A26" s="17">
        <v>8</v>
      </c>
      <c r="B26" s="40" t="s">
        <v>36</v>
      </c>
      <c r="C26" s="28"/>
      <c r="D26" s="41" t="s">
        <v>8</v>
      </c>
      <c r="E26" s="42">
        <v>50</v>
      </c>
      <c r="F26" s="73">
        <f>'[1]на сайт'!F1592</f>
        <v>7.5149999999999997</v>
      </c>
      <c r="G26" s="21" t="s">
        <v>10</v>
      </c>
      <c r="H26" s="20">
        <v>100</v>
      </c>
    </row>
    <row r="27" spans="1:8" x14ac:dyDescent="0.25">
      <c r="A27" s="17">
        <v>9</v>
      </c>
      <c r="B27" s="40" t="s">
        <v>37</v>
      </c>
      <c r="C27" s="28"/>
      <c r="D27" s="41" t="s">
        <v>8</v>
      </c>
      <c r="E27" s="42">
        <v>205</v>
      </c>
      <c r="F27" s="73">
        <f>'[1]на сайт'!F1593</f>
        <v>2.82</v>
      </c>
      <c r="G27" s="21" t="s">
        <v>10</v>
      </c>
      <c r="H27" s="20">
        <v>100</v>
      </c>
    </row>
    <row r="28" spans="1:8" x14ac:dyDescent="0.25">
      <c r="A28" s="17">
        <v>11</v>
      </c>
      <c r="B28" s="40" t="s">
        <v>38</v>
      </c>
      <c r="C28" s="28"/>
      <c r="D28" s="41" t="s">
        <v>8</v>
      </c>
      <c r="E28" s="42">
        <v>92</v>
      </c>
      <c r="F28" s="73">
        <f>'[1]на сайт'!F1595</f>
        <v>2.8849999999999998</v>
      </c>
      <c r="G28" s="21" t="s">
        <v>10</v>
      </c>
      <c r="H28" s="20">
        <v>100</v>
      </c>
    </row>
    <row r="29" spans="1:8" x14ac:dyDescent="0.25">
      <c r="A29" s="17">
        <v>12</v>
      </c>
      <c r="B29" s="40" t="s">
        <v>39</v>
      </c>
      <c r="C29" s="28"/>
      <c r="D29" s="41" t="s">
        <v>8</v>
      </c>
      <c r="E29" s="42">
        <v>13</v>
      </c>
      <c r="F29" s="73">
        <f>'[1]на сайт'!F1596</f>
        <v>5.0949999999999998</v>
      </c>
      <c r="G29" s="21" t="s">
        <v>10</v>
      </c>
      <c r="H29" s="20">
        <v>100</v>
      </c>
    </row>
    <row r="30" spans="1:8" x14ac:dyDescent="0.25">
      <c r="A30" s="17">
        <v>13</v>
      </c>
      <c r="B30" s="40" t="s">
        <v>40</v>
      </c>
      <c r="C30" s="28"/>
      <c r="D30" s="41" t="s">
        <v>8</v>
      </c>
      <c r="E30" s="42">
        <v>84</v>
      </c>
      <c r="F30" s="73">
        <f>'[1]на сайт'!F1597</f>
        <v>1.385</v>
      </c>
      <c r="G30" s="21" t="s">
        <v>10</v>
      </c>
      <c r="H30" s="20">
        <v>100</v>
      </c>
    </row>
    <row r="31" spans="1:8" x14ac:dyDescent="0.25">
      <c r="A31" s="17">
        <v>14</v>
      </c>
      <c r="B31" s="40" t="s">
        <v>41</v>
      </c>
      <c r="C31" s="28"/>
      <c r="D31" s="41" t="s">
        <v>8</v>
      </c>
      <c r="E31" s="42">
        <v>14</v>
      </c>
      <c r="F31" s="73">
        <f>'[1]на сайт'!F1598</f>
        <v>0.82499999999999996</v>
      </c>
      <c r="G31" s="21" t="s">
        <v>10</v>
      </c>
      <c r="H31" s="20">
        <v>100</v>
      </c>
    </row>
    <row r="32" spans="1:8" x14ac:dyDescent="0.25">
      <c r="A32" s="17">
        <v>16</v>
      </c>
      <c r="B32" s="40" t="s">
        <v>42</v>
      </c>
      <c r="C32" s="28"/>
      <c r="D32" s="41" t="s">
        <v>8</v>
      </c>
      <c r="E32" s="42">
        <v>27</v>
      </c>
      <c r="F32" s="73">
        <f>'[1]на сайт'!F1600</f>
        <v>7.4649999999999999</v>
      </c>
      <c r="G32" s="21" t="s">
        <v>10</v>
      </c>
      <c r="H32" s="20">
        <v>100</v>
      </c>
    </row>
    <row r="33" spans="1:8" x14ac:dyDescent="0.25">
      <c r="A33" s="17">
        <v>17</v>
      </c>
      <c r="B33" s="40" t="s">
        <v>43</v>
      </c>
      <c r="C33" s="28"/>
      <c r="D33" s="41" t="s">
        <v>8</v>
      </c>
      <c r="E33" s="42">
        <v>86</v>
      </c>
      <c r="F33" s="73">
        <f>'[1]на сайт'!F1601</f>
        <v>1.04</v>
      </c>
      <c r="G33" s="21" t="s">
        <v>10</v>
      </c>
      <c r="H33" s="20">
        <v>100</v>
      </c>
    </row>
    <row r="34" spans="1:8" x14ac:dyDescent="0.25">
      <c r="A34" s="17">
        <v>18</v>
      </c>
      <c r="B34" s="40" t="s">
        <v>44</v>
      </c>
      <c r="C34" s="28"/>
      <c r="D34" s="41" t="s">
        <v>8</v>
      </c>
      <c r="E34" s="42">
        <v>8</v>
      </c>
      <c r="F34" s="73">
        <f>'[1]на сайт'!F1602</f>
        <v>38.6</v>
      </c>
      <c r="G34" s="21" t="s">
        <v>10</v>
      </c>
      <c r="H34" s="20">
        <v>100</v>
      </c>
    </row>
    <row r="35" spans="1:8" x14ac:dyDescent="0.25">
      <c r="A35" s="17">
        <v>19</v>
      </c>
      <c r="B35" s="40" t="s">
        <v>45</v>
      </c>
      <c r="C35" s="28"/>
      <c r="D35" s="41" t="s">
        <v>8</v>
      </c>
      <c r="E35" s="42">
        <v>27</v>
      </c>
      <c r="F35" s="73">
        <f>'[1]на сайт'!F1603</f>
        <v>9.9749999999999996</v>
      </c>
      <c r="G35" s="21" t="s">
        <v>10</v>
      </c>
      <c r="H35" s="20">
        <v>100</v>
      </c>
    </row>
    <row r="36" spans="1:8" x14ac:dyDescent="0.25">
      <c r="A36" s="17">
        <v>22</v>
      </c>
      <c r="B36" s="40" t="s">
        <v>46</v>
      </c>
      <c r="C36" s="28"/>
      <c r="D36" s="41" t="s">
        <v>8</v>
      </c>
      <c r="E36" s="42">
        <v>4</v>
      </c>
      <c r="F36" s="73">
        <f>'[1]на сайт'!F1606</f>
        <v>6.79</v>
      </c>
      <c r="G36" s="21" t="s">
        <v>10</v>
      </c>
      <c r="H36" s="20">
        <v>100</v>
      </c>
    </row>
    <row r="37" spans="1:8" x14ac:dyDescent="0.25">
      <c r="A37" s="17">
        <v>23</v>
      </c>
      <c r="B37" s="40" t="s">
        <v>47</v>
      </c>
      <c r="C37" s="28"/>
      <c r="D37" s="41" t="s">
        <v>8</v>
      </c>
      <c r="E37" s="42">
        <v>15</v>
      </c>
      <c r="F37" s="73">
        <f>'[1]на сайт'!F1607</f>
        <v>0.9</v>
      </c>
      <c r="G37" s="21" t="s">
        <v>10</v>
      </c>
      <c r="H37" s="20">
        <v>100</v>
      </c>
    </row>
    <row r="38" spans="1:8" x14ac:dyDescent="0.25">
      <c r="A38" s="17">
        <v>24</v>
      </c>
      <c r="B38" s="40" t="s">
        <v>48</v>
      </c>
      <c r="C38" s="28"/>
      <c r="D38" s="41" t="s">
        <v>8</v>
      </c>
      <c r="E38" s="42">
        <v>13</v>
      </c>
      <c r="F38" s="73">
        <f>'[1]на сайт'!F1608</f>
        <v>0.95499999999999996</v>
      </c>
      <c r="G38" s="21" t="s">
        <v>10</v>
      </c>
      <c r="H38" s="20">
        <v>100</v>
      </c>
    </row>
    <row r="39" spans="1:8" x14ac:dyDescent="0.25">
      <c r="A39" s="17">
        <v>27</v>
      </c>
      <c r="B39" s="40" t="s">
        <v>49</v>
      </c>
      <c r="C39" s="28"/>
      <c r="D39" s="41" t="s">
        <v>8</v>
      </c>
      <c r="E39" s="42">
        <v>6</v>
      </c>
      <c r="F39" s="73">
        <f>'[1]на сайт'!F1611</f>
        <v>0.435</v>
      </c>
      <c r="G39" s="21" t="s">
        <v>10</v>
      </c>
      <c r="H39" s="20">
        <v>100</v>
      </c>
    </row>
    <row r="40" spans="1:8" x14ac:dyDescent="0.25">
      <c r="A40" s="17">
        <v>28</v>
      </c>
      <c r="B40" s="40" t="s">
        <v>50</v>
      </c>
      <c r="C40" s="28"/>
      <c r="D40" s="41" t="s">
        <v>8</v>
      </c>
      <c r="E40" s="42">
        <v>14</v>
      </c>
      <c r="F40" s="73">
        <f>'[1]на сайт'!F1612</f>
        <v>48.085000000000001</v>
      </c>
      <c r="G40" s="21" t="s">
        <v>10</v>
      </c>
      <c r="H40" s="20">
        <v>100</v>
      </c>
    </row>
    <row r="41" spans="1:8" x14ac:dyDescent="0.25">
      <c r="A41" s="17">
        <v>29</v>
      </c>
      <c r="B41" s="40" t="s">
        <v>51</v>
      </c>
      <c r="C41" s="28"/>
      <c r="D41" s="41" t="s">
        <v>8</v>
      </c>
      <c r="E41" s="42">
        <v>20</v>
      </c>
      <c r="F41" s="73">
        <f>'[1]на сайт'!F1613</f>
        <v>2.11</v>
      </c>
      <c r="G41" s="21" t="s">
        <v>10</v>
      </c>
      <c r="H41" s="20">
        <v>100</v>
      </c>
    </row>
    <row r="42" spans="1:8" x14ac:dyDescent="0.25">
      <c r="A42" s="17">
        <v>30</v>
      </c>
      <c r="B42" s="40" t="s">
        <v>52</v>
      </c>
      <c r="C42" s="28"/>
      <c r="D42" s="41" t="s">
        <v>8</v>
      </c>
      <c r="E42" s="42">
        <v>7</v>
      </c>
      <c r="F42" s="73">
        <f>'[1]на сайт'!F1614</f>
        <v>8.2149999999999999</v>
      </c>
      <c r="G42" s="21" t="s">
        <v>10</v>
      </c>
      <c r="H42" s="20">
        <v>100</v>
      </c>
    </row>
    <row r="43" spans="1:8" x14ac:dyDescent="0.25">
      <c r="A43" s="17">
        <v>31</v>
      </c>
      <c r="B43" s="40" t="s">
        <v>53</v>
      </c>
      <c r="C43" s="28"/>
      <c r="D43" s="41" t="s">
        <v>8</v>
      </c>
      <c r="E43" s="42">
        <v>183</v>
      </c>
      <c r="F43" s="73">
        <f>'[1]на сайт'!F1615</f>
        <v>8.57</v>
      </c>
      <c r="G43" s="21" t="s">
        <v>10</v>
      </c>
      <c r="H43" s="20">
        <v>100</v>
      </c>
    </row>
    <row r="44" spans="1:8" x14ac:dyDescent="0.25">
      <c r="A44" s="17">
        <v>32</v>
      </c>
      <c r="B44" s="40" t="s">
        <v>54</v>
      </c>
      <c r="C44" s="28"/>
      <c r="D44" s="41" t="s">
        <v>8</v>
      </c>
      <c r="E44" s="42">
        <v>20</v>
      </c>
      <c r="F44" s="73">
        <f>'[1]на сайт'!F1616</f>
        <v>21.715</v>
      </c>
      <c r="G44" s="21" t="s">
        <v>10</v>
      </c>
      <c r="H44" s="20">
        <v>100</v>
      </c>
    </row>
    <row r="45" spans="1:8" x14ac:dyDescent="0.25">
      <c r="A45" s="17">
        <v>33</v>
      </c>
      <c r="B45" s="40" t="s">
        <v>55</v>
      </c>
      <c r="C45" s="28"/>
      <c r="D45" s="41" t="s">
        <v>8</v>
      </c>
      <c r="E45" s="42">
        <v>12</v>
      </c>
      <c r="F45" s="73">
        <f>'[1]на сайт'!F1617</f>
        <v>17.7</v>
      </c>
      <c r="G45" s="21" t="s">
        <v>10</v>
      </c>
      <c r="H45" s="20">
        <v>100</v>
      </c>
    </row>
    <row r="46" spans="1:8" x14ac:dyDescent="0.25">
      <c r="A46" s="17">
        <v>34</v>
      </c>
      <c r="B46" s="40" t="s">
        <v>56</v>
      </c>
      <c r="C46" s="28"/>
      <c r="D46" s="41" t="s">
        <v>8</v>
      </c>
      <c r="E46" s="42">
        <v>6</v>
      </c>
      <c r="F46" s="73">
        <f>'[1]на сайт'!F1618</f>
        <v>8.7550000000000008</v>
      </c>
      <c r="G46" s="21" t="s">
        <v>10</v>
      </c>
      <c r="H46" s="20">
        <v>100</v>
      </c>
    </row>
    <row r="47" spans="1:8" x14ac:dyDescent="0.25">
      <c r="A47" s="17">
        <v>35</v>
      </c>
      <c r="B47" s="40" t="s">
        <v>57</v>
      </c>
      <c r="C47" s="28"/>
      <c r="D47" s="41" t="s">
        <v>8</v>
      </c>
      <c r="E47" s="42">
        <v>10</v>
      </c>
      <c r="F47" s="73">
        <f>'[1]на сайт'!F1619</f>
        <v>8.26</v>
      </c>
      <c r="G47" s="21" t="s">
        <v>10</v>
      </c>
      <c r="H47" s="20">
        <v>100</v>
      </c>
    </row>
    <row r="48" spans="1:8" x14ac:dyDescent="0.25">
      <c r="A48" s="17">
        <v>36</v>
      </c>
      <c r="B48" s="40" t="s">
        <v>58</v>
      </c>
      <c r="C48" s="28"/>
      <c r="D48" s="41" t="s">
        <v>8</v>
      </c>
      <c r="E48" s="42">
        <v>10</v>
      </c>
      <c r="F48" s="73">
        <f>'[1]на сайт'!F1620</f>
        <v>8.5000000000000006E-2</v>
      </c>
      <c r="G48" s="21" t="s">
        <v>10</v>
      </c>
      <c r="H48" s="20">
        <v>100</v>
      </c>
    </row>
    <row r="49" spans="1:8" x14ac:dyDescent="0.25">
      <c r="A49" s="17">
        <v>37</v>
      </c>
      <c r="B49" s="40" t="s">
        <v>59</v>
      </c>
      <c r="C49" s="28"/>
      <c r="D49" s="41" t="s">
        <v>8</v>
      </c>
      <c r="E49" s="42">
        <v>40</v>
      </c>
      <c r="F49" s="73">
        <f>'[1]на сайт'!F1621</f>
        <v>3.44</v>
      </c>
      <c r="G49" s="21" t="s">
        <v>10</v>
      </c>
      <c r="H49" s="20">
        <v>100</v>
      </c>
    </row>
    <row r="50" spans="1:8" x14ac:dyDescent="0.25">
      <c r="A50" s="17">
        <v>38</v>
      </c>
      <c r="B50" s="40" t="s">
        <v>60</v>
      </c>
      <c r="C50" s="28"/>
      <c r="D50" s="41" t="s">
        <v>8</v>
      </c>
      <c r="E50" s="42">
        <v>144</v>
      </c>
      <c r="F50" s="73">
        <f>'[1]на сайт'!F1622</f>
        <v>0.64</v>
      </c>
      <c r="G50" s="21" t="s">
        <v>10</v>
      </c>
      <c r="H50" s="20">
        <v>100</v>
      </c>
    </row>
    <row r="51" spans="1:8" x14ac:dyDescent="0.25">
      <c r="A51" s="17">
        <v>39</v>
      </c>
      <c r="B51" s="40" t="s">
        <v>61</v>
      </c>
      <c r="C51" s="28"/>
      <c r="D51" s="41" t="s">
        <v>8</v>
      </c>
      <c r="E51" s="42">
        <v>165</v>
      </c>
      <c r="F51" s="73">
        <f>'[1]на сайт'!F1623</f>
        <v>6.0750000000000002</v>
      </c>
      <c r="G51" s="21" t="s">
        <v>10</v>
      </c>
      <c r="H51" s="20">
        <v>100</v>
      </c>
    </row>
    <row r="52" spans="1:8" x14ac:dyDescent="0.25">
      <c r="A52" s="17">
        <v>40</v>
      </c>
      <c r="B52" s="40" t="s">
        <v>62</v>
      </c>
      <c r="C52" s="28"/>
      <c r="D52" s="41" t="s">
        <v>8</v>
      </c>
      <c r="E52" s="42">
        <v>100</v>
      </c>
      <c r="F52" s="73">
        <f>'[1]на сайт'!F1624</f>
        <v>0.57499999999999996</v>
      </c>
      <c r="G52" s="21" t="s">
        <v>10</v>
      </c>
      <c r="H52" s="20">
        <v>100</v>
      </c>
    </row>
    <row r="53" spans="1:8" x14ac:dyDescent="0.25">
      <c r="A53" s="17">
        <v>41</v>
      </c>
      <c r="B53" s="40" t="s">
        <v>63</v>
      </c>
      <c r="C53" s="28"/>
      <c r="D53" s="41" t="s">
        <v>8</v>
      </c>
      <c r="E53" s="42">
        <v>119</v>
      </c>
      <c r="F53" s="73">
        <f>'[1]на сайт'!F1625</f>
        <v>1.5049999999999999</v>
      </c>
      <c r="G53" s="21" t="s">
        <v>10</v>
      </c>
      <c r="H53" s="20">
        <v>100</v>
      </c>
    </row>
    <row r="54" spans="1:8" x14ac:dyDescent="0.25">
      <c r="A54" s="17">
        <v>42</v>
      </c>
      <c r="B54" s="40" t="s">
        <v>64</v>
      </c>
      <c r="C54" s="28"/>
      <c r="D54" s="41" t="s">
        <v>8</v>
      </c>
      <c r="E54" s="42">
        <v>118</v>
      </c>
      <c r="F54" s="73">
        <f>'[1]на сайт'!F1626</f>
        <v>1.4950000000000001</v>
      </c>
      <c r="G54" s="21" t="s">
        <v>10</v>
      </c>
      <c r="H54" s="20">
        <v>100</v>
      </c>
    </row>
    <row r="55" spans="1:8" x14ac:dyDescent="0.25">
      <c r="A55" s="17">
        <v>43</v>
      </c>
      <c r="B55" s="40" t="s">
        <v>65</v>
      </c>
      <c r="C55" s="28"/>
      <c r="D55" s="41" t="s">
        <v>8</v>
      </c>
      <c r="E55" s="42">
        <v>94</v>
      </c>
      <c r="F55" s="73">
        <f>'[1]на сайт'!F1627</f>
        <v>0.69</v>
      </c>
      <c r="G55" s="21" t="s">
        <v>10</v>
      </c>
      <c r="H55" s="20">
        <v>100</v>
      </c>
    </row>
    <row r="56" spans="1:8" x14ac:dyDescent="0.25">
      <c r="A56" s="17">
        <v>44</v>
      </c>
      <c r="B56" s="40" t="s">
        <v>66</v>
      </c>
      <c r="C56" s="28"/>
      <c r="D56" s="41" t="s">
        <v>8</v>
      </c>
      <c r="E56" s="42">
        <v>40</v>
      </c>
      <c r="F56" s="73">
        <f>'[1]на сайт'!F1628</f>
        <v>0.14499999999999999</v>
      </c>
      <c r="G56" s="21" t="s">
        <v>10</v>
      </c>
      <c r="H56" s="20">
        <v>100</v>
      </c>
    </row>
    <row r="57" spans="1:8" x14ac:dyDescent="0.25">
      <c r="A57" s="17">
        <v>45</v>
      </c>
      <c r="B57" s="43" t="s">
        <v>67</v>
      </c>
      <c r="C57" s="44"/>
      <c r="D57" s="45" t="s">
        <v>8</v>
      </c>
      <c r="E57" s="46">
        <v>7</v>
      </c>
      <c r="F57" s="74">
        <f>'[1]на сайт'!F1629</f>
        <v>38.479999999999997</v>
      </c>
      <c r="G57" s="47" t="s">
        <v>10</v>
      </c>
      <c r="H57" s="77">
        <v>100</v>
      </c>
    </row>
    <row r="58" spans="1:8" x14ac:dyDescent="0.25">
      <c r="A58" s="17">
        <v>46</v>
      </c>
      <c r="B58" s="40" t="s">
        <v>68</v>
      </c>
      <c r="C58" s="28"/>
      <c r="D58" s="41" t="s">
        <v>8</v>
      </c>
      <c r="E58" s="42">
        <v>5</v>
      </c>
      <c r="F58" s="73">
        <f>'[1]на сайт'!F1630</f>
        <v>10.36</v>
      </c>
      <c r="G58" s="21" t="s">
        <v>10</v>
      </c>
      <c r="H58" s="20">
        <v>100</v>
      </c>
    </row>
    <row r="59" spans="1:8" x14ac:dyDescent="0.25">
      <c r="A59" s="17">
        <v>47</v>
      </c>
      <c r="B59" s="40" t="s">
        <v>69</v>
      </c>
      <c r="C59" s="28"/>
      <c r="D59" s="41" t="s">
        <v>8</v>
      </c>
      <c r="E59" s="42">
        <v>6</v>
      </c>
      <c r="F59" s="73">
        <f>'[1]на сайт'!F1631</f>
        <v>49.7</v>
      </c>
      <c r="G59" s="21" t="s">
        <v>10</v>
      </c>
      <c r="H59" s="20">
        <v>100</v>
      </c>
    </row>
    <row r="60" spans="1:8" x14ac:dyDescent="0.25">
      <c r="A60" s="17">
        <v>48</v>
      </c>
      <c r="B60" s="40" t="s">
        <v>70</v>
      </c>
      <c r="C60" s="28"/>
      <c r="D60" s="41" t="s">
        <v>8</v>
      </c>
      <c r="E60" s="42">
        <v>42</v>
      </c>
      <c r="F60" s="73">
        <f>'[1]на сайт'!F1632</f>
        <v>18.309999999999999</v>
      </c>
      <c r="G60" s="21" t="s">
        <v>10</v>
      </c>
      <c r="H60" s="20">
        <v>100</v>
      </c>
    </row>
    <row r="61" spans="1:8" x14ac:dyDescent="0.25">
      <c r="A61" s="17">
        <v>49</v>
      </c>
      <c r="B61" s="40" t="s">
        <v>71</v>
      </c>
      <c r="C61" s="28"/>
      <c r="D61" s="41" t="s">
        <v>8</v>
      </c>
      <c r="E61" s="42">
        <v>80</v>
      </c>
      <c r="F61" s="73">
        <f>'[1]на сайт'!F1633</f>
        <v>1.58</v>
      </c>
      <c r="G61" s="21" t="s">
        <v>10</v>
      </c>
      <c r="H61" s="20">
        <v>100</v>
      </c>
    </row>
    <row r="62" spans="1:8" x14ac:dyDescent="0.25">
      <c r="A62" s="17">
        <v>51</v>
      </c>
      <c r="B62" s="40" t="s">
        <v>72</v>
      </c>
      <c r="C62" s="28"/>
      <c r="D62" s="41" t="s">
        <v>8</v>
      </c>
      <c r="E62" s="42">
        <v>10</v>
      </c>
      <c r="F62" s="73">
        <f>'[1]на сайт'!F1635</f>
        <v>4.0999999999999996</v>
      </c>
      <c r="G62" s="21" t="s">
        <v>10</v>
      </c>
      <c r="H62" s="20">
        <v>100</v>
      </c>
    </row>
    <row r="63" spans="1:8" x14ac:dyDescent="0.25">
      <c r="A63" s="17">
        <v>52</v>
      </c>
      <c r="B63" s="40" t="s">
        <v>73</v>
      </c>
      <c r="C63" s="28"/>
      <c r="D63" s="41" t="s">
        <v>8</v>
      </c>
      <c r="E63" s="42">
        <v>10</v>
      </c>
      <c r="F63" s="73">
        <f>'[1]на сайт'!F1636</f>
        <v>11.18</v>
      </c>
      <c r="G63" s="21" t="s">
        <v>10</v>
      </c>
      <c r="H63" s="20">
        <v>100</v>
      </c>
    </row>
    <row r="64" spans="1:8" x14ac:dyDescent="0.25">
      <c r="A64" s="17">
        <v>53</v>
      </c>
      <c r="B64" s="43" t="s">
        <v>74</v>
      </c>
      <c r="C64" s="44"/>
      <c r="D64" s="45" t="s">
        <v>8</v>
      </c>
      <c r="E64" s="46">
        <v>10</v>
      </c>
      <c r="F64" s="74">
        <f>'[1]на сайт'!F1637</f>
        <v>19.86</v>
      </c>
      <c r="G64" s="47" t="s">
        <v>10</v>
      </c>
      <c r="H64" s="77">
        <v>100</v>
      </c>
    </row>
    <row r="65" spans="1:8" x14ac:dyDescent="0.25">
      <c r="A65" s="17">
        <v>54</v>
      </c>
      <c r="B65" s="40" t="s">
        <v>75</v>
      </c>
      <c r="C65" s="28"/>
      <c r="D65" s="41" t="s">
        <v>8</v>
      </c>
      <c r="E65" s="42">
        <v>10</v>
      </c>
      <c r="F65" s="73">
        <f>'[1]на сайт'!F1638</f>
        <v>6.92</v>
      </c>
      <c r="G65" s="21" t="s">
        <v>10</v>
      </c>
      <c r="H65" s="20">
        <v>100</v>
      </c>
    </row>
    <row r="66" spans="1:8" x14ac:dyDescent="0.25">
      <c r="A66" s="17">
        <v>55</v>
      </c>
      <c r="B66" s="40" t="s">
        <v>76</v>
      </c>
      <c r="C66" s="28"/>
      <c r="D66" s="41" t="s">
        <v>8</v>
      </c>
      <c r="E66" s="42">
        <v>5</v>
      </c>
      <c r="F66" s="73">
        <f>'[1]на сайт'!F1639</f>
        <v>8.2850000000000001</v>
      </c>
      <c r="G66" s="21" t="s">
        <v>10</v>
      </c>
      <c r="H66" s="20">
        <v>100</v>
      </c>
    </row>
    <row r="67" spans="1:8" x14ac:dyDescent="0.25">
      <c r="A67" s="17">
        <v>56</v>
      </c>
      <c r="B67" s="40" t="s">
        <v>77</v>
      </c>
      <c r="C67" s="28"/>
      <c r="D67" s="41" t="s">
        <v>8</v>
      </c>
      <c r="E67" s="42">
        <v>7</v>
      </c>
      <c r="F67" s="73">
        <f>'[1]на сайт'!F1640</f>
        <v>24.594999999999999</v>
      </c>
      <c r="G67" s="21" t="s">
        <v>10</v>
      </c>
      <c r="H67" s="20">
        <v>100</v>
      </c>
    </row>
    <row r="68" spans="1:8" x14ac:dyDescent="0.25">
      <c r="A68" s="17">
        <v>57</v>
      </c>
      <c r="B68" s="40" t="s">
        <v>78</v>
      </c>
      <c r="C68" s="28"/>
      <c r="D68" s="41" t="s">
        <v>8</v>
      </c>
      <c r="E68" s="42">
        <v>24</v>
      </c>
      <c r="F68" s="73">
        <f>'[1]на сайт'!F1641</f>
        <v>2.4950000000000001</v>
      </c>
      <c r="G68" s="21" t="s">
        <v>10</v>
      </c>
      <c r="H68" s="20">
        <v>100</v>
      </c>
    </row>
    <row r="69" spans="1:8" x14ac:dyDescent="0.25">
      <c r="A69" s="17">
        <v>58</v>
      </c>
      <c r="B69" s="40" t="s">
        <v>79</v>
      </c>
      <c r="C69" s="28"/>
      <c r="D69" s="41" t="s">
        <v>8</v>
      </c>
      <c r="E69" s="42">
        <v>10</v>
      </c>
      <c r="F69" s="73">
        <f>'[1]на сайт'!F1642</f>
        <v>35.729999999999997</v>
      </c>
      <c r="G69" s="21" t="s">
        <v>10</v>
      </c>
      <c r="H69" s="20">
        <v>100</v>
      </c>
    </row>
    <row r="70" spans="1:8" x14ac:dyDescent="0.25">
      <c r="A70" s="17">
        <v>59</v>
      </c>
      <c r="B70" s="40" t="s">
        <v>80</v>
      </c>
      <c r="C70" s="28"/>
      <c r="D70" s="41" t="s">
        <v>8</v>
      </c>
      <c r="E70" s="42">
        <v>30</v>
      </c>
      <c r="F70" s="73">
        <f>'[1]на сайт'!F1643</f>
        <v>10.53</v>
      </c>
      <c r="G70" s="21" t="s">
        <v>10</v>
      </c>
      <c r="H70" s="20">
        <v>100</v>
      </c>
    </row>
    <row r="71" spans="1:8" x14ac:dyDescent="0.25">
      <c r="A71" s="17">
        <v>60</v>
      </c>
      <c r="B71" s="40" t="s">
        <v>81</v>
      </c>
      <c r="C71" s="28"/>
      <c r="D71" s="41" t="s">
        <v>8</v>
      </c>
      <c r="E71" s="42">
        <v>5</v>
      </c>
      <c r="F71" s="73">
        <f>'[1]на сайт'!F1644</f>
        <v>6.5049999999999999</v>
      </c>
      <c r="G71" s="21" t="s">
        <v>10</v>
      </c>
      <c r="H71" s="20">
        <v>100</v>
      </c>
    </row>
    <row r="72" spans="1:8" x14ac:dyDescent="0.25">
      <c r="A72" s="17">
        <v>61</v>
      </c>
      <c r="B72" s="40" t="s">
        <v>82</v>
      </c>
      <c r="C72" s="28"/>
      <c r="D72" s="41" t="s">
        <v>8</v>
      </c>
      <c r="E72" s="42">
        <v>5</v>
      </c>
      <c r="F72" s="73">
        <f>'[1]на сайт'!F1645</f>
        <v>8.18</v>
      </c>
      <c r="G72" s="21" t="s">
        <v>10</v>
      </c>
      <c r="H72" s="20">
        <v>100</v>
      </c>
    </row>
    <row r="73" spans="1:8" x14ac:dyDescent="0.25">
      <c r="A73" s="17">
        <v>62</v>
      </c>
      <c r="B73" s="40" t="s">
        <v>83</v>
      </c>
      <c r="C73" s="28"/>
      <c r="D73" s="41" t="s">
        <v>8</v>
      </c>
      <c r="E73" s="42">
        <v>15</v>
      </c>
      <c r="F73" s="73">
        <f>'[1]на сайт'!F1646</f>
        <v>17.585000000000001</v>
      </c>
      <c r="G73" s="21" t="s">
        <v>10</v>
      </c>
      <c r="H73" s="20">
        <v>100</v>
      </c>
    </row>
    <row r="74" spans="1:8" x14ac:dyDescent="0.25">
      <c r="A74" s="17">
        <v>63</v>
      </c>
      <c r="B74" s="40" t="s">
        <v>84</v>
      </c>
      <c r="C74" s="28"/>
      <c r="D74" s="41" t="s">
        <v>8</v>
      </c>
      <c r="E74" s="42">
        <v>160</v>
      </c>
      <c r="F74" s="73">
        <f>'[1]на сайт'!F1647</f>
        <v>0.4</v>
      </c>
      <c r="G74" s="21" t="s">
        <v>10</v>
      </c>
      <c r="H74" s="20">
        <v>100</v>
      </c>
    </row>
    <row r="75" spans="1:8" x14ac:dyDescent="0.25">
      <c r="A75" s="17">
        <v>65</v>
      </c>
      <c r="B75" s="40" t="s">
        <v>85</v>
      </c>
      <c r="C75" s="28"/>
      <c r="D75" s="41" t="s">
        <v>8</v>
      </c>
      <c r="E75" s="42">
        <v>20</v>
      </c>
      <c r="F75" s="73">
        <f>'[1]на сайт'!F1649</f>
        <v>14.625</v>
      </c>
      <c r="G75" s="21" t="s">
        <v>10</v>
      </c>
      <c r="H75" s="20">
        <v>100</v>
      </c>
    </row>
    <row r="76" spans="1:8" x14ac:dyDescent="0.25">
      <c r="A76" s="17">
        <v>66</v>
      </c>
      <c r="B76" s="40" t="s">
        <v>86</v>
      </c>
      <c r="C76" s="28"/>
      <c r="D76" s="41" t="s">
        <v>8</v>
      </c>
      <c r="E76" s="42">
        <v>37</v>
      </c>
      <c r="F76" s="73">
        <f>'[1]на сайт'!F1650</f>
        <v>5.9950000000000001</v>
      </c>
      <c r="G76" s="21" t="s">
        <v>10</v>
      </c>
      <c r="H76" s="20">
        <v>100</v>
      </c>
    </row>
    <row r="77" spans="1:8" x14ac:dyDescent="0.25">
      <c r="A77" s="17">
        <v>67</v>
      </c>
      <c r="B77" s="40" t="s">
        <v>87</v>
      </c>
      <c r="C77" s="28"/>
      <c r="D77" s="41" t="s">
        <v>8</v>
      </c>
      <c r="E77" s="42">
        <v>7</v>
      </c>
      <c r="F77" s="73">
        <f>'[1]на сайт'!F1651</f>
        <v>33.159999999999997</v>
      </c>
      <c r="G77" s="21" t="s">
        <v>10</v>
      </c>
      <c r="H77" s="20">
        <v>100</v>
      </c>
    </row>
    <row r="78" spans="1:8" x14ac:dyDescent="0.25">
      <c r="A78" s="17">
        <v>68</v>
      </c>
      <c r="B78" s="40" t="s">
        <v>88</v>
      </c>
      <c r="C78" s="28"/>
      <c r="D78" s="41" t="s">
        <v>8</v>
      </c>
      <c r="E78" s="42">
        <v>1</v>
      </c>
      <c r="F78" s="73">
        <f>'[1]на сайт'!F1652</f>
        <v>35.93</v>
      </c>
      <c r="G78" s="21" t="s">
        <v>10</v>
      </c>
      <c r="H78" s="20">
        <v>100</v>
      </c>
    </row>
    <row r="79" spans="1:8" x14ac:dyDescent="0.25">
      <c r="A79" s="17">
        <v>69</v>
      </c>
      <c r="B79" s="40" t="s">
        <v>89</v>
      </c>
      <c r="C79" s="28"/>
      <c r="D79" s="41" t="s">
        <v>8</v>
      </c>
      <c r="E79" s="42">
        <v>1</v>
      </c>
      <c r="F79" s="73">
        <f>'[1]на сайт'!F1653</f>
        <v>1.125</v>
      </c>
      <c r="G79" s="21" t="s">
        <v>10</v>
      </c>
      <c r="H79" s="20">
        <v>100</v>
      </c>
    </row>
    <row r="80" spans="1:8" x14ac:dyDescent="0.25">
      <c r="A80" s="17">
        <v>70</v>
      </c>
      <c r="B80" s="40" t="s">
        <v>90</v>
      </c>
      <c r="C80" s="28"/>
      <c r="D80" s="41" t="s">
        <v>8</v>
      </c>
      <c r="E80" s="42">
        <v>1</v>
      </c>
      <c r="F80" s="73">
        <f>'[1]на сайт'!F1654</f>
        <v>95.66</v>
      </c>
      <c r="G80" s="21" t="s">
        <v>10</v>
      </c>
      <c r="H80" s="20">
        <v>100</v>
      </c>
    </row>
    <row r="81" spans="1:8" x14ac:dyDescent="0.25">
      <c r="A81" s="17">
        <v>71</v>
      </c>
      <c r="B81" s="40" t="s">
        <v>91</v>
      </c>
      <c r="C81" s="28"/>
      <c r="D81" s="41" t="s">
        <v>8</v>
      </c>
      <c r="E81" s="42">
        <v>27</v>
      </c>
      <c r="F81" s="73">
        <f>'[1]на сайт'!F1655</f>
        <v>9.4849999999999994</v>
      </c>
      <c r="G81" s="21" t="s">
        <v>10</v>
      </c>
      <c r="H81" s="20">
        <v>100</v>
      </c>
    </row>
    <row r="82" spans="1:8" x14ac:dyDescent="0.25">
      <c r="A82" s="17">
        <v>72</v>
      </c>
      <c r="B82" s="40" t="s">
        <v>92</v>
      </c>
      <c r="C82" s="28"/>
      <c r="D82" s="41" t="s">
        <v>8</v>
      </c>
      <c r="E82" s="42">
        <v>30</v>
      </c>
      <c r="F82" s="73">
        <f>'[1]на сайт'!F1656</f>
        <v>4.5549999999999997</v>
      </c>
      <c r="G82" s="21" t="s">
        <v>10</v>
      </c>
      <c r="H82" s="20">
        <v>100</v>
      </c>
    </row>
    <row r="83" spans="1:8" x14ac:dyDescent="0.25">
      <c r="A83" s="17">
        <v>73</v>
      </c>
      <c r="B83" s="40" t="s">
        <v>93</v>
      </c>
      <c r="C83" s="28"/>
      <c r="D83" s="41" t="s">
        <v>8</v>
      </c>
      <c r="E83" s="42">
        <v>20</v>
      </c>
      <c r="F83" s="73">
        <f>'[1]на сайт'!F1657</f>
        <v>18.445</v>
      </c>
      <c r="G83" s="21" t="s">
        <v>10</v>
      </c>
      <c r="H83" s="20">
        <v>100</v>
      </c>
    </row>
    <row r="84" spans="1:8" x14ac:dyDescent="0.25">
      <c r="A84" s="17">
        <v>74</v>
      </c>
      <c r="B84" s="48" t="s">
        <v>94</v>
      </c>
      <c r="C84" s="32"/>
      <c r="D84" s="49" t="s">
        <v>8</v>
      </c>
      <c r="E84" s="50">
        <v>54</v>
      </c>
      <c r="F84" s="75">
        <f>'[1]на сайт'!F1658</f>
        <v>21.79</v>
      </c>
      <c r="G84" s="33" t="s">
        <v>10</v>
      </c>
      <c r="H84" s="78">
        <v>100</v>
      </c>
    </row>
    <row r="85" spans="1:8" x14ac:dyDescent="0.25">
      <c r="A85" s="17">
        <v>75</v>
      </c>
      <c r="B85" s="40" t="s">
        <v>95</v>
      </c>
      <c r="C85" s="28"/>
      <c r="D85" s="41" t="s">
        <v>8</v>
      </c>
      <c r="E85" s="42">
        <v>5</v>
      </c>
      <c r="F85" s="73">
        <f>'[1]на сайт'!F1659</f>
        <v>14.285</v>
      </c>
      <c r="G85" s="21" t="s">
        <v>10</v>
      </c>
      <c r="H85" s="20">
        <v>100</v>
      </c>
    </row>
    <row r="86" spans="1:8" x14ac:dyDescent="0.25">
      <c r="A86" s="17">
        <v>76</v>
      </c>
      <c r="B86" s="40" t="s">
        <v>96</v>
      </c>
      <c r="C86" s="28"/>
      <c r="D86" s="41" t="s">
        <v>8</v>
      </c>
      <c r="E86" s="42">
        <v>5</v>
      </c>
      <c r="F86" s="73">
        <f>'[1]на сайт'!F1660</f>
        <v>17.295000000000002</v>
      </c>
      <c r="G86" s="21" t="s">
        <v>10</v>
      </c>
      <c r="H86" s="20">
        <v>100</v>
      </c>
    </row>
    <row r="87" spans="1:8" x14ac:dyDescent="0.25">
      <c r="A87" s="17">
        <v>77</v>
      </c>
      <c r="B87" s="40" t="s">
        <v>97</v>
      </c>
      <c r="C87" s="28"/>
      <c r="D87" s="41" t="s">
        <v>8</v>
      </c>
      <c r="E87" s="42">
        <v>35</v>
      </c>
      <c r="F87" s="73">
        <f>'[1]на сайт'!F1661</f>
        <v>0.88500000000000001</v>
      </c>
      <c r="G87" s="21" t="s">
        <v>10</v>
      </c>
      <c r="H87" s="20">
        <v>100</v>
      </c>
    </row>
    <row r="88" spans="1:8" x14ac:dyDescent="0.25">
      <c r="A88" s="17">
        <v>78</v>
      </c>
      <c r="B88" s="40" t="s">
        <v>98</v>
      </c>
      <c r="C88" s="28"/>
      <c r="D88" s="41" t="s">
        <v>8</v>
      </c>
      <c r="E88" s="42">
        <v>31</v>
      </c>
      <c r="F88" s="73">
        <f>'[1]на сайт'!F1662</f>
        <v>44.024999999999999</v>
      </c>
      <c r="G88" s="21" t="s">
        <v>10</v>
      </c>
      <c r="H88" s="20">
        <v>100</v>
      </c>
    </row>
    <row r="89" spans="1:8" x14ac:dyDescent="0.25">
      <c r="A89" s="17">
        <v>79</v>
      </c>
      <c r="B89" s="40" t="s">
        <v>99</v>
      </c>
      <c r="C89" s="28"/>
      <c r="D89" s="41" t="s">
        <v>8</v>
      </c>
      <c r="E89" s="42">
        <v>6</v>
      </c>
      <c r="F89" s="73">
        <f>'[1]на сайт'!F1663</f>
        <v>26.53</v>
      </c>
      <c r="G89" s="21" t="s">
        <v>10</v>
      </c>
      <c r="H89" s="20">
        <v>100</v>
      </c>
    </row>
    <row r="90" spans="1:8" x14ac:dyDescent="0.25">
      <c r="A90" s="17">
        <v>81</v>
      </c>
      <c r="B90" s="40" t="s">
        <v>100</v>
      </c>
      <c r="C90" s="28"/>
      <c r="D90" s="41" t="s">
        <v>8</v>
      </c>
      <c r="E90" s="42">
        <v>11</v>
      </c>
      <c r="F90" s="73">
        <f>'[1]на сайт'!F1665</f>
        <v>22.225000000000001</v>
      </c>
      <c r="G90" s="21" t="s">
        <v>10</v>
      </c>
      <c r="H90" s="20">
        <v>100</v>
      </c>
    </row>
    <row r="91" spans="1:8" x14ac:dyDescent="0.25">
      <c r="A91" s="17">
        <v>82</v>
      </c>
      <c r="B91" s="40" t="s">
        <v>101</v>
      </c>
      <c r="C91" s="28"/>
      <c r="D91" s="41" t="s">
        <v>8</v>
      </c>
      <c r="E91" s="42">
        <v>3</v>
      </c>
      <c r="F91" s="73">
        <f>'[1]на сайт'!F1666</f>
        <v>16.82</v>
      </c>
      <c r="G91" s="21" t="s">
        <v>10</v>
      </c>
      <c r="H91" s="20">
        <v>100</v>
      </c>
    </row>
    <row r="92" spans="1:8" x14ac:dyDescent="0.25">
      <c r="A92" s="17">
        <v>84</v>
      </c>
      <c r="B92" s="40" t="s">
        <v>102</v>
      </c>
      <c r="C92" s="28"/>
      <c r="D92" s="41" t="s">
        <v>8</v>
      </c>
      <c r="E92" s="42">
        <v>28</v>
      </c>
      <c r="F92" s="73">
        <f>'[1]на сайт'!F1668</f>
        <v>13.785</v>
      </c>
      <c r="G92" s="21" t="s">
        <v>10</v>
      </c>
      <c r="H92" s="20">
        <v>100</v>
      </c>
    </row>
    <row r="93" spans="1:8" x14ac:dyDescent="0.25">
      <c r="A93" s="17">
        <v>85</v>
      </c>
      <c r="B93" s="40" t="s">
        <v>103</v>
      </c>
      <c r="C93" s="28"/>
      <c r="D93" s="41" t="s">
        <v>8</v>
      </c>
      <c r="E93" s="42">
        <v>14</v>
      </c>
      <c r="F93" s="73">
        <f>'[1]на сайт'!F1669</f>
        <v>19.934999999999999</v>
      </c>
      <c r="G93" s="21" t="s">
        <v>10</v>
      </c>
      <c r="H93" s="20">
        <v>100</v>
      </c>
    </row>
    <row r="94" spans="1:8" x14ac:dyDescent="0.25">
      <c r="A94" s="17">
        <v>86</v>
      </c>
      <c r="B94" s="40" t="s">
        <v>104</v>
      </c>
      <c r="C94" s="28"/>
      <c r="D94" s="41" t="s">
        <v>8</v>
      </c>
      <c r="E94" s="42">
        <v>5</v>
      </c>
      <c r="F94" s="73">
        <f>'[1]на сайт'!F1670</f>
        <v>34.555</v>
      </c>
      <c r="G94" s="21" t="s">
        <v>10</v>
      </c>
      <c r="H94" s="20">
        <v>100</v>
      </c>
    </row>
    <row r="95" spans="1:8" x14ac:dyDescent="0.25">
      <c r="A95" s="17">
        <v>87</v>
      </c>
      <c r="B95" s="40" t="s">
        <v>105</v>
      </c>
      <c r="C95" s="28"/>
      <c r="D95" s="41" t="s">
        <v>8</v>
      </c>
      <c r="E95" s="42">
        <v>19</v>
      </c>
      <c r="F95" s="73">
        <f>'[1]на сайт'!F1671</f>
        <v>17.149999999999999</v>
      </c>
      <c r="G95" s="21" t="s">
        <v>10</v>
      </c>
      <c r="H95" s="20">
        <v>100</v>
      </c>
    </row>
    <row r="96" spans="1:8" x14ac:dyDescent="0.25">
      <c r="A96" s="17">
        <v>88</v>
      </c>
      <c r="B96" s="40" t="s">
        <v>106</v>
      </c>
      <c r="C96" s="28"/>
      <c r="D96" s="41" t="s">
        <v>8</v>
      </c>
      <c r="E96" s="42">
        <v>60</v>
      </c>
      <c r="F96" s="73">
        <f>'[1]на сайт'!F1672</f>
        <v>3.79</v>
      </c>
      <c r="G96" s="21" t="s">
        <v>10</v>
      </c>
      <c r="H96" s="20">
        <v>100</v>
      </c>
    </row>
    <row r="97" spans="1:8" x14ac:dyDescent="0.25">
      <c r="A97" s="17">
        <v>89</v>
      </c>
      <c r="B97" s="40" t="s">
        <v>107</v>
      </c>
      <c r="C97" s="28"/>
      <c r="D97" s="41" t="s">
        <v>8</v>
      </c>
      <c r="E97" s="42">
        <v>41</v>
      </c>
      <c r="F97" s="73">
        <f>'[1]на сайт'!F1673</f>
        <v>28.785</v>
      </c>
      <c r="G97" s="21" t="s">
        <v>10</v>
      </c>
      <c r="H97" s="20">
        <v>100</v>
      </c>
    </row>
    <row r="98" spans="1:8" x14ac:dyDescent="0.25">
      <c r="A98" s="17">
        <v>90</v>
      </c>
      <c r="B98" s="40" t="s">
        <v>108</v>
      </c>
      <c r="C98" s="28"/>
      <c r="D98" s="41" t="s">
        <v>8</v>
      </c>
      <c r="E98" s="42">
        <v>10</v>
      </c>
      <c r="F98" s="73">
        <f>'[1]на сайт'!F1674</f>
        <v>0.98499999999999999</v>
      </c>
      <c r="G98" s="21" t="s">
        <v>10</v>
      </c>
      <c r="H98" s="20">
        <v>100</v>
      </c>
    </row>
    <row r="99" spans="1:8" x14ac:dyDescent="0.25">
      <c r="A99" s="17">
        <v>91</v>
      </c>
      <c r="B99" s="40" t="s">
        <v>109</v>
      </c>
      <c r="C99" s="28"/>
      <c r="D99" s="41" t="s">
        <v>8</v>
      </c>
      <c r="E99" s="42">
        <v>10</v>
      </c>
      <c r="F99" s="73">
        <f>'[1]на сайт'!F1675</f>
        <v>1.3</v>
      </c>
      <c r="G99" s="21" t="s">
        <v>10</v>
      </c>
      <c r="H99" s="20">
        <v>100</v>
      </c>
    </row>
    <row r="100" spans="1:8" x14ac:dyDescent="0.25">
      <c r="A100" s="17">
        <v>92</v>
      </c>
      <c r="B100" s="40" t="s">
        <v>110</v>
      </c>
      <c r="C100" s="28"/>
      <c r="D100" s="41" t="s">
        <v>8</v>
      </c>
      <c r="E100" s="42">
        <v>407</v>
      </c>
      <c r="F100" s="73">
        <f>'[1]на сайт'!F1676</f>
        <v>2.74</v>
      </c>
      <c r="G100" s="21" t="s">
        <v>10</v>
      </c>
      <c r="H100" s="20">
        <v>100</v>
      </c>
    </row>
    <row r="101" spans="1:8" x14ac:dyDescent="0.25">
      <c r="A101" s="17">
        <v>93</v>
      </c>
      <c r="B101" s="40" t="s">
        <v>111</v>
      </c>
      <c r="C101" s="28"/>
      <c r="D101" s="41" t="s">
        <v>8</v>
      </c>
      <c r="E101" s="42">
        <v>4</v>
      </c>
      <c r="F101" s="73">
        <f>'[1]на сайт'!F1677</f>
        <v>23.22</v>
      </c>
      <c r="G101" s="21" t="s">
        <v>10</v>
      </c>
      <c r="H101" s="20">
        <v>100</v>
      </c>
    </row>
    <row r="102" spans="1:8" x14ac:dyDescent="0.25">
      <c r="A102" s="17">
        <v>94</v>
      </c>
      <c r="B102" s="40" t="s">
        <v>112</v>
      </c>
      <c r="C102" s="28"/>
      <c r="D102" s="41" t="s">
        <v>8</v>
      </c>
      <c r="E102" s="42">
        <v>35</v>
      </c>
      <c r="F102" s="73">
        <f>'[1]на сайт'!F1678</f>
        <v>47.445</v>
      </c>
      <c r="G102" s="21" t="s">
        <v>10</v>
      </c>
      <c r="H102" s="20">
        <v>100</v>
      </c>
    </row>
    <row r="103" spans="1:8" x14ac:dyDescent="0.25">
      <c r="A103" s="17">
        <v>95</v>
      </c>
      <c r="B103" s="40" t="s">
        <v>113</v>
      </c>
      <c r="C103" s="28"/>
      <c r="D103" s="41" t="s">
        <v>8</v>
      </c>
      <c r="E103" s="42">
        <v>27</v>
      </c>
      <c r="F103" s="73">
        <f>'[1]на сайт'!F1679</f>
        <v>41.89</v>
      </c>
      <c r="G103" s="21" t="s">
        <v>10</v>
      </c>
      <c r="H103" s="20">
        <v>100</v>
      </c>
    </row>
    <row r="104" spans="1:8" x14ac:dyDescent="0.25">
      <c r="A104" s="17">
        <v>97</v>
      </c>
      <c r="B104" s="40" t="s">
        <v>114</v>
      </c>
      <c r="C104" s="28"/>
      <c r="D104" s="41" t="s">
        <v>8</v>
      </c>
      <c r="E104" s="42">
        <v>20</v>
      </c>
      <c r="F104" s="73">
        <f>'[1]на сайт'!F1681</f>
        <v>2.4350000000000001</v>
      </c>
      <c r="G104" s="21" t="s">
        <v>10</v>
      </c>
      <c r="H104" s="20">
        <v>100</v>
      </c>
    </row>
    <row r="105" spans="1:8" x14ac:dyDescent="0.25">
      <c r="A105" s="17">
        <v>98</v>
      </c>
      <c r="B105" s="40" t="s">
        <v>115</v>
      </c>
      <c r="C105" s="28"/>
      <c r="D105" s="41" t="s">
        <v>8</v>
      </c>
      <c r="E105" s="42">
        <v>17</v>
      </c>
      <c r="F105" s="73">
        <f>'[1]на сайт'!F1682</f>
        <v>1.385</v>
      </c>
      <c r="G105" s="21" t="s">
        <v>10</v>
      </c>
      <c r="H105" s="20">
        <v>100</v>
      </c>
    </row>
    <row r="106" spans="1:8" x14ac:dyDescent="0.25">
      <c r="A106" s="17">
        <v>99</v>
      </c>
      <c r="B106" s="40" t="s">
        <v>116</v>
      </c>
      <c r="C106" s="28"/>
      <c r="D106" s="41" t="s">
        <v>8</v>
      </c>
      <c r="E106" s="42">
        <v>7</v>
      </c>
      <c r="F106" s="73">
        <f>'[1]на сайт'!F1683</f>
        <v>26.69</v>
      </c>
      <c r="G106" s="21" t="s">
        <v>10</v>
      </c>
      <c r="H106" s="20">
        <v>100</v>
      </c>
    </row>
    <row r="107" spans="1:8" x14ac:dyDescent="0.25">
      <c r="A107" s="17">
        <v>100</v>
      </c>
      <c r="B107" s="40" t="s">
        <v>117</v>
      </c>
      <c r="C107" s="28"/>
      <c r="D107" s="41" t="s">
        <v>8</v>
      </c>
      <c r="E107" s="42">
        <v>9</v>
      </c>
      <c r="F107" s="73">
        <f>'[1]на сайт'!F1684</f>
        <v>23.454999999999998</v>
      </c>
      <c r="G107" s="21" t="s">
        <v>10</v>
      </c>
      <c r="H107" s="20">
        <v>100</v>
      </c>
    </row>
    <row r="108" spans="1:8" x14ac:dyDescent="0.25">
      <c r="A108" s="17">
        <v>101</v>
      </c>
      <c r="B108" s="40" t="s">
        <v>118</v>
      </c>
      <c r="C108" s="28"/>
      <c r="D108" s="41" t="s">
        <v>8</v>
      </c>
      <c r="E108" s="42">
        <v>210</v>
      </c>
      <c r="F108" s="73">
        <f>'[1]на сайт'!F1685</f>
        <v>0.73</v>
      </c>
      <c r="G108" s="21" t="s">
        <v>10</v>
      </c>
      <c r="H108" s="20">
        <v>100</v>
      </c>
    </row>
    <row r="109" spans="1:8" x14ac:dyDescent="0.25">
      <c r="A109" s="17">
        <v>102</v>
      </c>
      <c r="B109" s="40" t="s">
        <v>119</v>
      </c>
      <c r="C109" s="28"/>
      <c r="D109" s="41" t="s">
        <v>8</v>
      </c>
      <c r="E109" s="42">
        <v>10</v>
      </c>
      <c r="F109" s="73">
        <f>'[1]на сайт'!F1686</f>
        <v>2.2850000000000001</v>
      </c>
      <c r="G109" s="21" t="s">
        <v>10</v>
      </c>
      <c r="H109" s="20">
        <v>100</v>
      </c>
    </row>
    <row r="110" spans="1:8" x14ac:dyDescent="0.25">
      <c r="A110" s="17">
        <v>103</v>
      </c>
      <c r="B110" s="40" t="s">
        <v>120</v>
      </c>
      <c r="C110" s="28"/>
      <c r="D110" s="41" t="s">
        <v>8</v>
      </c>
      <c r="E110" s="42">
        <v>20</v>
      </c>
      <c r="F110" s="73">
        <f>'[1]на сайт'!F1687</f>
        <v>2.21</v>
      </c>
      <c r="G110" s="21" t="s">
        <v>10</v>
      </c>
      <c r="H110" s="20">
        <v>100</v>
      </c>
    </row>
    <row r="111" spans="1:8" x14ac:dyDescent="0.25">
      <c r="A111" s="17">
        <v>104</v>
      </c>
      <c r="B111" s="40" t="s">
        <v>121</v>
      </c>
      <c r="C111" s="28"/>
      <c r="D111" s="41" t="s">
        <v>8</v>
      </c>
      <c r="E111" s="42">
        <v>5</v>
      </c>
      <c r="F111" s="73">
        <f>'[1]на сайт'!F1688</f>
        <v>9.6549999999999994</v>
      </c>
      <c r="G111" s="21" t="s">
        <v>10</v>
      </c>
      <c r="H111" s="20">
        <v>100</v>
      </c>
    </row>
    <row r="112" spans="1:8" x14ac:dyDescent="0.25">
      <c r="A112" s="17">
        <v>105</v>
      </c>
      <c r="B112" s="40" t="s">
        <v>122</v>
      </c>
      <c r="C112" s="28"/>
      <c r="D112" s="41" t="s">
        <v>8</v>
      </c>
      <c r="E112" s="42">
        <v>78</v>
      </c>
      <c r="F112" s="73">
        <f>'[1]на сайт'!F1689</f>
        <v>10.86</v>
      </c>
      <c r="G112" s="21" t="s">
        <v>10</v>
      </c>
      <c r="H112" s="20">
        <v>100</v>
      </c>
    </row>
    <row r="113" spans="1:8" x14ac:dyDescent="0.25">
      <c r="A113" s="17">
        <v>106</v>
      </c>
      <c r="B113" s="40" t="s">
        <v>123</v>
      </c>
      <c r="C113" s="28"/>
      <c r="D113" s="41" t="s">
        <v>8</v>
      </c>
      <c r="E113" s="42">
        <v>29</v>
      </c>
      <c r="F113" s="73">
        <f>'[1]на сайт'!F1690</f>
        <v>36.145000000000003</v>
      </c>
      <c r="G113" s="21" t="s">
        <v>10</v>
      </c>
      <c r="H113" s="20">
        <v>100</v>
      </c>
    </row>
    <row r="114" spans="1:8" x14ac:dyDescent="0.25">
      <c r="A114" s="17">
        <v>107</v>
      </c>
      <c r="B114" s="40" t="s">
        <v>124</v>
      </c>
      <c r="C114" s="28"/>
      <c r="D114" s="41" t="s">
        <v>8</v>
      </c>
      <c r="E114" s="42">
        <v>11</v>
      </c>
      <c r="F114" s="73">
        <f>'[1]на сайт'!F1691</f>
        <v>8.61</v>
      </c>
      <c r="G114" s="21" t="s">
        <v>10</v>
      </c>
      <c r="H114" s="20">
        <v>100</v>
      </c>
    </row>
    <row r="115" spans="1:8" x14ac:dyDescent="0.25">
      <c r="A115" s="17">
        <v>108</v>
      </c>
      <c r="B115" s="40" t="s">
        <v>125</v>
      </c>
      <c r="C115" s="28"/>
      <c r="D115" s="41" t="s">
        <v>8</v>
      </c>
      <c r="E115" s="42">
        <v>4</v>
      </c>
      <c r="F115" s="73">
        <f>'[1]на сайт'!F1692</f>
        <v>126.075</v>
      </c>
      <c r="G115" s="21" t="s">
        <v>10</v>
      </c>
      <c r="H115" s="20">
        <v>100</v>
      </c>
    </row>
    <row r="116" spans="1:8" x14ac:dyDescent="0.25">
      <c r="A116" s="17">
        <v>109</v>
      </c>
      <c r="B116" s="40" t="s">
        <v>126</v>
      </c>
      <c r="C116" s="28"/>
      <c r="D116" s="41" t="s">
        <v>8</v>
      </c>
      <c r="E116" s="42">
        <v>452</v>
      </c>
      <c r="F116" s="73">
        <f>'[1]на сайт'!F1693</f>
        <v>6.17</v>
      </c>
      <c r="G116" s="21" t="s">
        <v>10</v>
      </c>
      <c r="H116" s="20">
        <v>100</v>
      </c>
    </row>
    <row r="117" spans="1:8" x14ac:dyDescent="0.25">
      <c r="A117" s="17">
        <v>110</v>
      </c>
      <c r="B117" s="40" t="s">
        <v>127</v>
      </c>
      <c r="C117" s="28"/>
      <c r="D117" s="41" t="s">
        <v>8</v>
      </c>
      <c r="E117" s="42">
        <v>55</v>
      </c>
      <c r="F117" s="73">
        <f>'[1]на сайт'!F1694</f>
        <v>5.94</v>
      </c>
      <c r="G117" s="21" t="s">
        <v>10</v>
      </c>
      <c r="H117" s="20">
        <v>100</v>
      </c>
    </row>
    <row r="118" spans="1:8" x14ac:dyDescent="0.25">
      <c r="A118" s="17">
        <v>111</v>
      </c>
      <c r="B118" s="40" t="s">
        <v>128</v>
      </c>
      <c r="C118" s="28"/>
      <c r="D118" s="41" t="s">
        <v>8</v>
      </c>
      <c r="E118" s="42">
        <v>65</v>
      </c>
      <c r="F118" s="73">
        <f>'[1]на сайт'!F1695</f>
        <v>6.3250000000000002</v>
      </c>
      <c r="G118" s="21" t="s">
        <v>10</v>
      </c>
      <c r="H118" s="20">
        <v>100</v>
      </c>
    </row>
    <row r="119" spans="1:8" x14ac:dyDescent="0.25">
      <c r="A119" s="17">
        <v>112</v>
      </c>
      <c r="B119" s="40" t="s">
        <v>129</v>
      </c>
      <c r="C119" s="28"/>
      <c r="D119" s="41" t="s">
        <v>8</v>
      </c>
      <c r="E119" s="42">
        <v>10</v>
      </c>
      <c r="F119" s="73">
        <f>'[1]на сайт'!F1696</f>
        <v>1.135</v>
      </c>
      <c r="G119" s="21" t="s">
        <v>10</v>
      </c>
      <c r="H119" s="20">
        <v>100</v>
      </c>
    </row>
    <row r="120" spans="1:8" x14ac:dyDescent="0.25">
      <c r="A120" s="17">
        <v>113</v>
      </c>
      <c r="B120" s="40" t="s">
        <v>130</v>
      </c>
      <c r="C120" s="28"/>
      <c r="D120" s="41" t="s">
        <v>8</v>
      </c>
      <c r="E120" s="42">
        <v>65</v>
      </c>
      <c r="F120" s="73">
        <f>'[1]на сайт'!F1697</f>
        <v>5.47</v>
      </c>
      <c r="G120" s="21" t="s">
        <v>10</v>
      </c>
      <c r="H120" s="20">
        <v>100</v>
      </c>
    </row>
    <row r="121" spans="1:8" x14ac:dyDescent="0.25">
      <c r="A121" s="17">
        <v>114</v>
      </c>
      <c r="B121" s="40" t="s">
        <v>131</v>
      </c>
      <c r="C121" s="28"/>
      <c r="D121" s="41" t="s">
        <v>8</v>
      </c>
      <c r="E121" s="42">
        <v>8</v>
      </c>
      <c r="F121" s="73">
        <f>'[1]на сайт'!F1698</f>
        <v>46.27</v>
      </c>
      <c r="G121" s="21" t="s">
        <v>10</v>
      </c>
      <c r="H121" s="20">
        <v>100</v>
      </c>
    </row>
    <row r="122" spans="1:8" x14ac:dyDescent="0.25">
      <c r="A122" s="17">
        <v>115</v>
      </c>
      <c r="B122" s="40" t="s">
        <v>132</v>
      </c>
      <c r="C122" s="28"/>
      <c r="D122" s="41" t="s">
        <v>8</v>
      </c>
      <c r="E122" s="42">
        <v>99</v>
      </c>
      <c r="F122" s="73">
        <f>'[1]на сайт'!F1699</f>
        <v>20.175000000000001</v>
      </c>
      <c r="G122" s="21" t="s">
        <v>10</v>
      </c>
      <c r="H122" s="20">
        <v>100</v>
      </c>
    </row>
    <row r="123" spans="1:8" x14ac:dyDescent="0.25">
      <c r="A123" s="17">
        <v>116</v>
      </c>
      <c r="B123" s="40" t="s">
        <v>133</v>
      </c>
      <c r="C123" s="28"/>
      <c r="D123" s="41" t="s">
        <v>8</v>
      </c>
      <c r="E123" s="42">
        <v>320</v>
      </c>
      <c r="F123" s="73">
        <f>'[1]на сайт'!F1700</f>
        <v>10.029999999999999</v>
      </c>
      <c r="G123" s="21" t="s">
        <v>10</v>
      </c>
      <c r="H123" s="20">
        <v>100</v>
      </c>
    </row>
    <row r="124" spans="1:8" x14ac:dyDescent="0.25">
      <c r="A124" s="17">
        <v>117</v>
      </c>
      <c r="B124" s="40" t="s">
        <v>134</v>
      </c>
      <c r="C124" s="28"/>
      <c r="D124" s="41" t="s">
        <v>8</v>
      </c>
      <c r="E124" s="42">
        <v>60</v>
      </c>
      <c r="F124" s="73">
        <f>'[1]на сайт'!F1701</f>
        <v>1.22</v>
      </c>
      <c r="G124" s="21" t="s">
        <v>10</v>
      </c>
      <c r="H124" s="20">
        <v>100</v>
      </c>
    </row>
    <row r="125" spans="1:8" x14ac:dyDescent="0.25">
      <c r="A125" s="17">
        <v>118</v>
      </c>
      <c r="B125" s="40" t="s">
        <v>135</v>
      </c>
      <c r="C125" s="28"/>
      <c r="D125" s="41" t="s">
        <v>8</v>
      </c>
      <c r="E125" s="42">
        <v>26</v>
      </c>
      <c r="F125" s="73">
        <f>'[1]на сайт'!F1702</f>
        <v>3.39</v>
      </c>
      <c r="G125" s="21" t="s">
        <v>10</v>
      </c>
      <c r="H125" s="20">
        <v>100</v>
      </c>
    </row>
    <row r="126" spans="1:8" x14ac:dyDescent="0.25">
      <c r="A126" s="17">
        <v>119</v>
      </c>
      <c r="B126" s="40" t="s">
        <v>136</v>
      </c>
      <c r="C126" s="28"/>
      <c r="D126" s="41" t="s">
        <v>8</v>
      </c>
      <c r="E126" s="42">
        <v>42</v>
      </c>
      <c r="F126" s="73">
        <f>'[1]на сайт'!F1703</f>
        <v>11.994999999999999</v>
      </c>
      <c r="G126" s="21" t="s">
        <v>10</v>
      </c>
      <c r="H126" s="20">
        <v>100</v>
      </c>
    </row>
    <row r="127" spans="1:8" x14ac:dyDescent="0.25">
      <c r="A127" s="17">
        <v>120</v>
      </c>
      <c r="B127" s="40" t="s">
        <v>137</v>
      </c>
      <c r="C127" s="28"/>
      <c r="D127" s="41" t="s">
        <v>8</v>
      </c>
      <c r="E127" s="42">
        <v>110</v>
      </c>
      <c r="F127" s="73">
        <f>'[1]на сайт'!F1704</f>
        <v>7.83</v>
      </c>
      <c r="G127" s="21" t="s">
        <v>10</v>
      </c>
      <c r="H127" s="20">
        <v>100</v>
      </c>
    </row>
    <row r="128" spans="1:8" x14ac:dyDescent="0.25">
      <c r="A128" s="17">
        <v>121</v>
      </c>
      <c r="B128" s="40" t="s">
        <v>138</v>
      </c>
      <c r="C128" s="28"/>
      <c r="D128" s="41" t="s">
        <v>8</v>
      </c>
      <c r="E128" s="42">
        <v>5</v>
      </c>
      <c r="F128" s="73">
        <f>'[1]на сайт'!F1705</f>
        <v>10.965</v>
      </c>
      <c r="G128" s="21" t="s">
        <v>10</v>
      </c>
      <c r="H128" s="20">
        <v>100</v>
      </c>
    </row>
    <row r="129" spans="1:8" x14ac:dyDescent="0.25">
      <c r="A129" s="17">
        <v>122</v>
      </c>
      <c r="B129" s="40" t="s">
        <v>139</v>
      </c>
      <c r="C129" s="28"/>
      <c r="D129" s="41" t="s">
        <v>8</v>
      </c>
      <c r="E129" s="42">
        <v>49</v>
      </c>
      <c r="F129" s="73">
        <f>'[1]на сайт'!F1706</f>
        <v>4.5149999999999997</v>
      </c>
      <c r="G129" s="21" t="s">
        <v>10</v>
      </c>
      <c r="H129" s="20">
        <v>100</v>
      </c>
    </row>
    <row r="130" spans="1:8" x14ac:dyDescent="0.25">
      <c r="A130" s="17">
        <v>123</v>
      </c>
      <c r="B130" s="40" t="s">
        <v>140</v>
      </c>
      <c r="C130" s="28"/>
      <c r="D130" s="41" t="s">
        <v>8</v>
      </c>
      <c r="E130" s="42">
        <v>62</v>
      </c>
      <c r="F130" s="73">
        <f>'[1]на сайт'!F1707</f>
        <v>2.105</v>
      </c>
      <c r="G130" s="21" t="s">
        <v>10</v>
      </c>
      <c r="H130" s="20">
        <v>100</v>
      </c>
    </row>
    <row r="131" spans="1:8" x14ac:dyDescent="0.25">
      <c r="A131" s="17">
        <v>124</v>
      </c>
      <c r="B131" s="40" t="s">
        <v>141</v>
      </c>
      <c r="C131" s="28"/>
      <c r="D131" s="41" t="s">
        <v>8</v>
      </c>
      <c r="E131" s="42">
        <v>9</v>
      </c>
      <c r="F131" s="73">
        <f>'[1]на сайт'!F1708</f>
        <v>32.645000000000003</v>
      </c>
      <c r="G131" s="21" t="s">
        <v>10</v>
      </c>
      <c r="H131" s="20">
        <v>100</v>
      </c>
    </row>
    <row r="132" spans="1:8" x14ac:dyDescent="0.25">
      <c r="A132" s="17">
        <v>125</v>
      </c>
      <c r="B132" s="40" t="s">
        <v>142</v>
      </c>
      <c r="C132" s="28"/>
      <c r="D132" s="41" t="s">
        <v>8</v>
      </c>
      <c r="E132" s="42">
        <v>57</v>
      </c>
      <c r="F132" s="73">
        <f>'[1]на сайт'!F1709</f>
        <v>28.31</v>
      </c>
      <c r="G132" s="21" t="s">
        <v>10</v>
      </c>
      <c r="H132" s="20">
        <v>100</v>
      </c>
    </row>
    <row r="133" spans="1:8" x14ac:dyDescent="0.25">
      <c r="A133" s="17">
        <v>126</v>
      </c>
      <c r="B133" s="40" t="s">
        <v>143</v>
      </c>
      <c r="C133" s="28"/>
      <c r="D133" s="41" t="s">
        <v>8</v>
      </c>
      <c r="E133" s="42">
        <v>3</v>
      </c>
      <c r="F133" s="73">
        <f>'[1]на сайт'!F1710</f>
        <v>59.564999999999998</v>
      </c>
      <c r="G133" s="21" t="s">
        <v>10</v>
      </c>
      <c r="H133" s="20">
        <v>100</v>
      </c>
    </row>
    <row r="134" spans="1:8" x14ac:dyDescent="0.25">
      <c r="A134" s="17">
        <v>127</v>
      </c>
      <c r="B134" s="40" t="s">
        <v>144</v>
      </c>
      <c r="C134" s="28"/>
      <c r="D134" s="41" t="s">
        <v>8</v>
      </c>
      <c r="E134" s="42">
        <v>29</v>
      </c>
      <c r="F134" s="73">
        <f>'[1]на сайт'!F1711</f>
        <v>2.835</v>
      </c>
      <c r="G134" s="21" t="s">
        <v>10</v>
      </c>
      <c r="H134" s="20">
        <v>100</v>
      </c>
    </row>
    <row r="135" spans="1:8" x14ac:dyDescent="0.25">
      <c r="A135" s="17">
        <v>129</v>
      </c>
      <c r="B135" s="40" t="s">
        <v>145</v>
      </c>
      <c r="C135" s="28"/>
      <c r="D135" s="41" t="s">
        <v>8</v>
      </c>
      <c r="E135" s="42">
        <v>9</v>
      </c>
      <c r="F135" s="73">
        <f>'[1]на сайт'!F1713</f>
        <v>2.09</v>
      </c>
      <c r="G135" s="21" t="s">
        <v>10</v>
      </c>
      <c r="H135" s="20">
        <v>100</v>
      </c>
    </row>
    <row r="136" spans="1:8" x14ac:dyDescent="0.25">
      <c r="A136" s="17">
        <v>130</v>
      </c>
      <c r="B136" s="40" t="s">
        <v>146</v>
      </c>
      <c r="C136" s="28"/>
      <c r="D136" s="41" t="s">
        <v>8</v>
      </c>
      <c r="E136" s="42">
        <v>7</v>
      </c>
      <c r="F136" s="73">
        <f>'[1]на сайт'!F1714</f>
        <v>9.23</v>
      </c>
      <c r="G136" s="21" t="s">
        <v>10</v>
      </c>
      <c r="H136" s="20">
        <v>100</v>
      </c>
    </row>
    <row r="137" spans="1:8" x14ac:dyDescent="0.25">
      <c r="A137" s="17">
        <v>131</v>
      </c>
      <c r="B137" s="40" t="s">
        <v>147</v>
      </c>
      <c r="C137" s="28"/>
      <c r="D137" s="41" t="s">
        <v>8</v>
      </c>
      <c r="E137" s="42">
        <v>10</v>
      </c>
      <c r="F137" s="73">
        <f>'[1]на сайт'!F1715</f>
        <v>10.86</v>
      </c>
      <c r="G137" s="21" t="s">
        <v>10</v>
      </c>
      <c r="H137" s="20">
        <v>100</v>
      </c>
    </row>
    <row r="138" spans="1:8" x14ac:dyDescent="0.25">
      <c r="A138" s="17">
        <v>132</v>
      </c>
      <c r="B138" s="40" t="s">
        <v>148</v>
      </c>
      <c r="C138" s="28"/>
      <c r="D138" s="41" t="s">
        <v>8</v>
      </c>
      <c r="E138" s="42">
        <v>4</v>
      </c>
      <c r="F138" s="73">
        <f>'[1]на сайт'!F1716</f>
        <v>69.69</v>
      </c>
      <c r="G138" s="21" t="s">
        <v>10</v>
      </c>
      <c r="H138" s="20">
        <v>100</v>
      </c>
    </row>
    <row r="139" spans="1:8" x14ac:dyDescent="0.25">
      <c r="A139" s="17">
        <v>133</v>
      </c>
      <c r="B139" s="40" t="s">
        <v>149</v>
      </c>
      <c r="C139" s="28"/>
      <c r="D139" s="41" t="s">
        <v>8</v>
      </c>
      <c r="E139" s="42">
        <v>19</v>
      </c>
      <c r="F139" s="73">
        <f>'[1]на сайт'!F1717</f>
        <v>4.9749999999999996</v>
      </c>
      <c r="G139" s="21" t="s">
        <v>10</v>
      </c>
      <c r="H139" s="20">
        <v>100</v>
      </c>
    </row>
    <row r="140" spans="1:8" x14ac:dyDescent="0.25">
      <c r="A140" s="17">
        <v>134</v>
      </c>
      <c r="B140" s="40" t="s">
        <v>150</v>
      </c>
      <c r="C140" s="28"/>
      <c r="D140" s="41" t="s">
        <v>8</v>
      </c>
      <c r="E140" s="42">
        <v>6</v>
      </c>
      <c r="F140" s="73">
        <f>'[1]на сайт'!F1718</f>
        <v>46.575000000000003</v>
      </c>
      <c r="G140" s="21" t="s">
        <v>10</v>
      </c>
      <c r="H140" s="20">
        <v>100</v>
      </c>
    </row>
    <row r="141" spans="1:8" x14ac:dyDescent="0.25">
      <c r="A141" s="17">
        <v>136</v>
      </c>
      <c r="B141" s="40" t="s">
        <v>151</v>
      </c>
      <c r="C141" s="28"/>
      <c r="D141" s="41" t="s">
        <v>8</v>
      </c>
      <c r="E141" s="42">
        <v>8</v>
      </c>
      <c r="F141" s="73">
        <f>'[1]на сайт'!F1720</f>
        <v>10.039999999999999</v>
      </c>
      <c r="G141" s="21" t="s">
        <v>10</v>
      </c>
      <c r="H141" s="20">
        <v>100</v>
      </c>
    </row>
    <row r="142" spans="1:8" x14ac:dyDescent="0.25">
      <c r="A142" s="17">
        <v>137</v>
      </c>
      <c r="B142" s="40" t="s">
        <v>152</v>
      </c>
      <c r="C142" s="28"/>
      <c r="D142" s="41" t="s">
        <v>8</v>
      </c>
      <c r="E142" s="42">
        <v>50</v>
      </c>
      <c r="F142" s="73">
        <f>'[1]на сайт'!F1721</f>
        <v>2.23</v>
      </c>
      <c r="G142" s="21" t="s">
        <v>10</v>
      </c>
      <c r="H142" s="20">
        <v>100</v>
      </c>
    </row>
    <row r="143" spans="1:8" x14ac:dyDescent="0.25">
      <c r="A143" s="17">
        <v>138</v>
      </c>
      <c r="B143" s="40" t="s">
        <v>153</v>
      </c>
      <c r="C143" s="28"/>
      <c r="D143" s="41" t="s">
        <v>8</v>
      </c>
      <c r="E143" s="42">
        <v>38</v>
      </c>
      <c r="F143" s="73">
        <f>'[1]на сайт'!F1722</f>
        <v>4.3049999999999997</v>
      </c>
      <c r="G143" s="21" t="s">
        <v>10</v>
      </c>
      <c r="H143" s="20">
        <v>100</v>
      </c>
    </row>
    <row r="144" spans="1:8" x14ac:dyDescent="0.25">
      <c r="A144" s="17">
        <v>139</v>
      </c>
      <c r="B144" s="40" t="s">
        <v>154</v>
      </c>
      <c r="C144" s="28"/>
      <c r="D144" s="41" t="s">
        <v>8</v>
      </c>
      <c r="E144" s="42">
        <v>7</v>
      </c>
      <c r="F144" s="73">
        <f>'[1]на сайт'!F1723</f>
        <v>46.15</v>
      </c>
      <c r="G144" s="21" t="s">
        <v>10</v>
      </c>
      <c r="H144" s="20">
        <v>100</v>
      </c>
    </row>
    <row r="145" spans="1:8" x14ac:dyDescent="0.25">
      <c r="A145" s="17">
        <v>140</v>
      </c>
      <c r="B145" s="40" t="s">
        <v>155</v>
      </c>
      <c r="C145" s="28"/>
      <c r="D145" s="41" t="s">
        <v>8</v>
      </c>
      <c r="E145" s="42">
        <v>6</v>
      </c>
      <c r="F145" s="73">
        <f>'[1]на сайт'!F1724</f>
        <v>17.535</v>
      </c>
      <c r="G145" s="21" t="s">
        <v>10</v>
      </c>
      <c r="H145" s="20">
        <v>100</v>
      </c>
    </row>
    <row r="146" spans="1:8" x14ac:dyDescent="0.25">
      <c r="A146" s="17">
        <v>141</v>
      </c>
      <c r="B146" s="40" t="s">
        <v>156</v>
      </c>
      <c r="C146" s="28"/>
      <c r="D146" s="41" t="s">
        <v>8</v>
      </c>
      <c r="E146" s="42">
        <v>15</v>
      </c>
      <c r="F146" s="73">
        <f>'[1]на сайт'!F1725</f>
        <v>26.265000000000001</v>
      </c>
      <c r="G146" s="21" t="s">
        <v>10</v>
      </c>
      <c r="H146" s="20">
        <v>100</v>
      </c>
    </row>
    <row r="147" spans="1:8" x14ac:dyDescent="0.25">
      <c r="A147" s="17">
        <v>142</v>
      </c>
      <c r="B147" s="40" t="s">
        <v>157</v>
      </c>
      <c r="C147" s="28"/>
      <c r="D147" s="41" t="s">
        <v>8</v>
      </c>
      <c r="E147" s="42">
        <v>5</v>
      </c>
      <c r="F147" s="73">
        <f>'[1]на сайт'!F1726</f>
        <v>1.41</v>
      </c>
      <c r="G147" s="21" t="s">
        <v>10</v>
      </c>
      <c r="H147" s="20">
        <v>100</v>
      </c>
    </row>
    <row r="148" spans="1:8" x14ac:dyDescent="0.25">
      <c r="A148" s="17">
        <v>143</v>
      </c>
      <c r="B148" s="40" t="s">
        <v>158</v>
      </c>
      <c r="C148" s="28"/>
      <c r="D148" s="41" t="s">
        <v>8</v>
      </c>
      <c r="E148" s="42">
        <v>45</v>
      </c>
      <c r="F148" s="73">
        <f>'[1]на сайт'!F1727</f>
        <v>59.865000000000002</v>
      </c>
      <c r="G148" s="21" t="s">
        <v>10</v>
      </c>
      <c r="H148" s="20">
        <v>100</v>
      </c>
    </row>
    <row r="149" spans="1:8" x14ac:dyDescent="0.25">
      <c r="A149" s="17">
        <v>144</v>
      </c>
      <c r="B149" s="40" t="s">
        <v>159</v>
      </c>
      <c r="C149" s="28"/>
      <c r="D149" s="41" t="s">
        <v>8</v>
      </c>
      <c r="E149" s="42">
        <v>2</v>
      </c>
      <c r="F149" s="73">
        <f>'[1]на сайт'!F1728</f>
        <v>115.145</v>
      </c>
      <c r="G149" s="21" t="s">
        <v>10</v>
      </c>
      <c r="H149" s="20">
        <v>100</v>
      </c>
    </row>
    <row r="150" spans="1:8" x14ac:dyDescent="0.25">
      <c r="A150" s="17">
        <v>145</v>
      </c>
      <c r="B150" s="40" t="s">
        <v>160</v>
      </c>
      <c r="C150" s="28"/>
      <c r="D150" s="41" t="s">
        <v>8</v>
      </c>
      <c r="E150" s="42">
        <v>6</v>
      </c>
      <c r="F150" s="73">
        <f>'[1]на сайт'!F1729</f>
        <v>67.864999999999995</v>
      </c>
      <c r="G150" s="21" t="s">
        <v>10</v>
      </c>
      <c r="H150" s="20">
        <v>100</v>
      </c>
    </row>
    <row r="151" spans="1:8" x14ac:dyDescent="0.25">
      <c r="A151" s="17">
        <v>146</v>
      </c>
      <c r="B151" s="40" t="s">
        <v>161</v>
      </c>
      <c r="C151" s="28"/>
      <c r="D151" s="41" t="s">
        <v>8</v>
      </c>
      <c r="E151" s="42">
        <v>15</v>
      </c>
      <c r="F151" s="73">
        <f>'[1]на сайт'!F1730</f>
        <v>4.3849999999999998</v>
      </c>
      <c r="G151" s="21" t="s">
        <v>10</v>
      </c>
      <c r="H151" s="20">
        <v>100</v>
      </c>
    </row>
    <row r="152" spans="1:8" x14ac:dyDescent="0.25">
      <c r="A152" s="17">
        <v>147</v>
      </c>
      <c r="B152" s="40" t="s">
        <v>162</v>
      </c>
      <c r="C152" s="28"/>
      <c r="D152" s="41" t="s">
        <v>8</v>
      </c>
      <c r="E152" s="42">
        <v>5</v>
      </c>
      <c r="F152" s="73">
        <f>'[1]на сайт'!F1731</f>
        <v>30.844999999999999</v>
      </c>
      <c r="G152" s="21" t="s">
        <v>10</v>
      </c>
      <c r="H152" s="20">
        <v>100</v>
      </c>
    </row>
    <row r="153" spans="1:8" x14ac:dyDescent="0.25">
      <c r="A153" s="17">
        <v>148</v>
      </c>
      <c r="B153" s="40" t="s">
        <v>163</v>
      </c>
      <c r="C153" s="28"/>
      <c r="D153" s="41" t="s">
        <v>8</v>
      </c>
      <c r="E153" s="42">
        <v>20</v>
      </c>
      <c r="F153" s="73">
        <f>'[1]на сайт'!F1732</f>
        <v>35.384999999999998</v>
      </c>
      <c r="G153" s="21" t="s">
        <v>10</v>
      </c>
      <c r="H153" s="20">
        <v>100</v>
      </c>
    </row>
    <row r="154" spans="1:8" x14ac:dyDescent="0.25">
      <c r="A154" s="17">
        <v>150</v>
      </c>
      <c r="B154" s="43" t="s">
        <v>164</v>
      </c>
      <c r="C154" s="44"/>
      <c r="D154" s="45" t="s">
        <v>8</v>
      </c>
      <c r="E154" s="46">
        <v>9</v>
      </c>
      <c r="F154" s="74">
        <f>'[1]на сайт'!F1734</f>
        <v>68.739999999999995</v>
      </c>
      <c r="G154" s="47" t="s">
        <v>10</v>
      </c>
      <c r="H154" s="77">
        <v>100</v>
      </c>
    </row>
    <row r="155" spans="1:8" x14ac:dyDescent="0.25">
      <c r="A155" s="17">
        <v>151</v>
      </c>
      <c r="B155" s="40" t="s">
        <v>165</v>
      </c>
      <c r="C155" s="28"/>
      <c r="D155" s="41" t="s">
        <v>8</v>
      </c>
      <c r="E155" s="42">
        <v>5</v>
      </c>
      <c r="F155" s="73">
        <f>'[1]на сайт'!F1735</f>
        <v>2.34</v>
      </c>
      <c r="G155" s="21" t="s">
        <v>10</v>
      </c>
      <c r="H155" s="20">
        <v>100</v>
      </c>
    </row>
    <row r="156" spans="1:8" x14ac:dyDescent="0.25">
      <c r="A156" s="17">
        <v>152</v>
      </c>
      <c r="B156" s="40" t="s">
        <v>166</v>
      </c>
      <c r="C156" s="28"/>
      <c r="D156" s="41" t="s">
        <v>8</v>
      </c>
      <c r="E156" s="42">
        <v>26</v>
      </c>
      <c r="F156" s="73">
        <f>'[1]на сайт'!F1736</f>
        <v>48.67</v>
      </c>
      <c r="G156" s="21" t="s">
        <v>10</v>
      </c>
      <c r="H156" s="20">
        <v>100</v>
      </c>
    </row>
    <row r="157" spans="1:8" x14ac:dyDescent="0.25">
      <c r="A157" s="17">
        <v>153</v>
      </c>
      <c r="B157" s="40" t="s">
        <v>167</v>
      </c>
      <c r="C157" s="28"/>
      <c r="D157" s="41" t="s">
        <v>8</v>
      </c>
      <c r="E157" s="42">
        <v>15</v>
      </c>
      <c r="F157" s="73">
        <f>'[1]на сайт'!F1737</f>
        <v>9.1549999999999994</v>
      </c>
      <c r="G157" s="21" t="s">
        <v>10</v>
      </c>
      <c r="H157" s="20">
        <v>100</v>
      </c>
    </row>
    <row r="158" spans="1:8" x14ac:dyDescent="0.25">
      <c r="A158" s="17">
        <v>154</v>
      </c>
      <c r="B158" s="40" t="s">
        <v>168</v>
      </c>
      <c r="C158" s="28"/>
      <c r="D158" s="41" t="s">
        <v>8</v>
      </c>
      <c r="E158" s="42">
        <v>5</v>
      </c>
      <c r="F158" s="73">
        <f>'[1]на сайт'!F1738</f>
        <v>7.87</v>
      </c>
      <c r="G158" s="21" t="s">
        <v>10</v>
      </c>
      <c r="H158" s="20">
        <v>100</v>
      </c>
    </row>
    <row r="159" spans="1:8" x14ac:dyDescent="0.25">
      <c r="A159" s="17">
        <v>155</v>
      </c>
      <c r="B159" s="40" t="s">
        <v>169</v>
      </c>
      <c r="C159" s="28"/>
      <c r="D159" s="41" t="s">
        <v>8</v>
      </c>
      <c r="E159" s="42">
        <v>3</v>
      </c>
      <c r="F159" s="73">
        <f>'[1]на сайт'!F1739</f>
        <v>22.95</v>
      </c>
      <c r="G159" s="21" t="s">
        <v>10</v>
      </c>
      <c r="H159" s="20">
        <v>100</v>
      </c>
    </row>
    <row r="160" spans="1:8" x14ac:dyDescent="0.25">
      <c r="A160" s="17">
        <v>156</v>
      </c>
      <c r="B160" s="40" t="s">
        <v>170</v>
      </c>
      <c r="C160" s="28"/>
      <c r="D160" s="41" t="s">
        <v>8</v>
      </c>
      <c r="E160" s="42">
        <v>9</v>
      </c>
      <c r="F160" s="73">
        <f>'[1]на сайт'!F1740</f>
        <v>10.675000000000001</v>
      </c>
      <c r="G160" s="21" t="s">
        <v>10</v>
      </c>
      <c r="H160" s="20">
        <v>100</v>
      </c>
    </row>
    <row r="161" spans="1:8" x14ac:dyDescent="0.25">
      <c r="A161" s="17">
        <v>157</v>
      </c>
      <c r="B161" s="40" t="s">
        <v>171</v>
      </c>
      <c r="C161" s="28"/>
      <c r="D161" s="41" t="s">
        <v>8</v>
      </c>
      <c r="E161" s="42">
        <v>7</v>
      </c>
      <c r="F161" s="73">
        <f>'[1]на сайт'!F1741</f>
        <v>60.255000000000003</v>
      </c>
      <c r="G161" s="21" t="s">
        <v>10</v>
      </c>
      <c r="H161" s="20">
        <v>100</v>
      </c>
    </row>
    <row r="162" spans="1:8" x14ac:dyDescent="0.25">
      <c r="A162" s="17">
        <v>159</v>
      </c>
      <c r="B162" s="40" t="s">
        <v>172</v>
      </c>
      <c r="C162" s="28"/>
      <c r="D162" s="41" t="s">
        <v>8</v>
      </c>
      <c r="E162" s="42">
        <v>5</v>
      </c>
      <c r="F162" s="73">
        <f>'[1]на сайт'!F1743</f>
        <v>56.69</v>
      </c>
      <c r="G162" s="21" t="s">
        <v>10</v>
      </c>
      <c r="H162" s="20">
        <v>100</v>
      </c>
    </row>
    <row r="163" spans="1:8" x14ac:dyDescent="0.25">
      <c r="A163" s="17">
        <v>160</v>
      </c>
      <c r="B163" s="40" t="s">
        <v>173</v>
      </c>
      <c r="C163" s="28"/>
      <c r="D163" s="41" t="s">
        <v>8</v>
      </c>
      <c r="E163" s="42">
        <v>15</v>
      </c>
      <c r="F163" s="73">
        <f>'[1]на сайт'!F1744</f>
        <v>0.92</v>
      </c>
      <c r="G163" s="21" t="s">
        <v>10</v>
      </c>
      <c r="H163" s="20">
        <v>100</v>
      </c>
    </row>
    <row r="164" spans="1:8" x14ac:dyDescent="0.25">
      <c r="A164" s="17">
        <v>161</v>
      </c>
      <c r="B164" s="40" t="s">
        <v>174</v>
      </c>
      <c r="C164" s="28"/>
      <c r="D164" s="41" t="s">
        <v>8</v>
      </c>
      <c r="E164" s="50">
        <v>7</v>
      </c>
      <c r="F164" s="73">
        <f>'[1]на сайт'!F1745</f>
        <v>30.114999999999998</v>
      </c>
      <c r="G164" s="21" t="s">
        <v>10</v>
      </c>
      <c r="H164" s="20">
        <v>100</v>
      </c>
    </row>
    <row r="165" spans="1:8" x14ac:dyDescent="0.25">
      <c r="A165" s="17">
        <v>162</v>
      </c>
      <c r="B165" s="40" t="s">
        <v>175</v>
      </c>
      <c r="C165" s="28"/>
      <c r="D165" s="41" t="s">
        <v>8</v>
      </c>
      <c r="E165" s="42">
        <v>10</v>
      </c>
      <c r="F165" s="73">
        <f>'[1]на сайт'!F1746</f>
        <v>62.28</v>
      </c>
      <c r="G165" s="21" t="s">
        <v>10</v>
      </c>
      <c r="H165" s="20">
        <v>100</v>
      </c>
    </row>
    <row r="166" spans="1:8" x14ac:dyDescent="0.25">
      <c r="A166" s="17">
        <v>163</v>
      </c>
      <c r="B166" s="40" t="s">
        <v>176</v>
      </c>
      <c r="C166" s="28"/>
      <c r="D166" s="41" t="s">
        <v>8</v>
      </c>
      <c r="E166" s="42">
        <v>22</v>
      </c>
      <c r="F166" s="73">
        <f>'[1]на сайт'!F1747</f>
        <v>22.17</v>
      </c>
      <c r="G166" s="21" t="s">
        <v>10</v>
      </c>
      <c r="H166" s="20">
        <v>100</v>
      </c>
    </row>
    <row r="167" spans="1:8" x14ac:dyDescent="0.25">
      <c r="A167" s="17">
        <v>165</v>
      </c>
      <c r="B167" s="40" t="s">
        <v>177</v>
      </c>
      <c r="C167" s="28"/>
      <c r="D167" s="41" t="s">
        <v>8</v>
      </c>
      <c r="E167" s="42">
        <v>49</v>
      </c>
      <c r="F167" s="73">
        <f>'[1]на сайт'!F1749</f>
        <v>28.215</v>
      </c>
      <c r="G167" s="21" t="s">
        <v>10</v>
      </c>
      <c r="H167" s="20">
        <v>100</v>
      </c>
    </row>
    <row r="168" spans="1:8" x14ac:dyDescent="0.25">
      <c r="A168" s="17">
        <v>166</v>
      </c>
      <c r="B168" s="40" t="s">
        <v>178</v>
      </c>
      <c r="C168" s="28"/>
      <c r="D168" s="41" t="s">
        <v>8</v>
      </c>
      <c r="E168" s="42">
        <v>27</v>
      </c>
      <c r="F168" s="73">
        <f>'[1]на сайт'!F1750</f>
        <v>56.29</v>
      </c>
      <c r="G168" s="21" t="s">
        <v>10</v>
      </c>
      <c r="H168" s="20">
        <v>100</v>
      </c>
    </row>
    <row r="169" spans="1:8" x14ac:dyDescent="0.25">
      <c r="A169" s="17">
        <v>167</v>
      </c>
      <c r="B169" s="40" t="s">
        <v>179</v>
      </c>
      <c r="C169" s="28"/>
      <c r="D169" s="41" t="s">
        <v>8</v>
      </c>
      <c r="E169" s="42">
        <v>25</v>
      </c>
      <c r="F169" s="73">
        <f>'[1]на сайт'!F1751</f>
        <v>139.56</v>
      </c>
      <c r="G169" s="21" t="s">
        <v>10</v>
      </c>
      <c r="H169" s="20">
        <v>100</v>
      </c>
    </row>
    <row r="170" spans="1:8" x14ac:dyDescent="0.25">
      <c r="A170" s="17">
        <v>168</v>
      </c>
      <c r="B170" s="43" t="s">
        <v>180</v>
      </c>
      <c r="C170" s="44"/>
      <c r="D170" s="45" t="s">
        <v>8</v>
      </c>
      <c r="E170" s="46">
        <v>10</v>
      </c>
      <c r="F170" s="74">
        <f>'[1]на сайт'!F1752</f>
        <v>78.459999999999994</v>
      </c>
      <c r="G170" s="47" t="s">
        <v>10</v>
      </c>
      <c r="H170" s="77">
        <v>100</v>
      </c>
    </row>
    <row r="171" spans="1:8" x14ac:dyDescent="0.25">
      <c r="A171" s="17">
        <v>169</v>
      </c>
      <c r="B171" s="40" t="s">
        <v>181</v>
      </c>
      <c r="C171" s="28"/>
      <c r="D171" s="41" t="s">
        <v>8</v>
      </c>
      <c r="E171" s="42">
        <v>5</v>
      </c>
      <c r="F171" s="73">
        <f>'[1]на сайт'!F1753</f>
        <v>8.9600000000000009</v>
      </c>
      <c r="G171" s="21" t="s">
        <v>10</v>
      </c>
      <c r="H171" s="20">
        <v>100</v>
      </c>
    </row>
    <row r="172" spans="1:8" x14ac:dyDescent="0.25">
      <c r="A172" s="17">
        <v>170</v>
      </c>
      <c r="B172" s="40" t="s">
        <v>182</v>
      </c>
      <c r="C172" s="28"/>
      <c r="D172" s="41" t="s">
        <v>8</v>
      </c>
      <c r="E172" s="42">
        <v>10</v>
      </c>
      <c r="F172" s="73">
        <f>'[1]на сайт'!F1754</f>
        <v>2.15</v>
      </c>
      <c r="G172" s="21" t="s">
        <v>10</v>
      </c>
      <c r="H172" s="20">
        <v>100</v>
      </c>
    </row>
    <row r="173" spans="1:8" x14ac:dyDescent="0.25">
      <c r="A173" s="17">
        <v>176</v>
      </c>
      <c r="B173" s="40" t="s">
        <v>183</v>
      </c>
      <c r="C173" s="28"/>
      <c r="D173" s="41" t="s">
        <v>8</v>
      </c>
      <c r="E173" s="42">
        <v>5</v>
      </c>
      <c r="F173" s="73">
        <f>'[1]на сайт'!F1760</f>
        <v>23.73</v>
      </c>
      <c r="G173" s="21" t="s">
        <v>10</v>
      </c>
      <c r="H173" s="20">
        <v>100</v>
      </c>
    </row>
    <row r="174" spans="1:8" x14ac:dyDescent="0.25">
      <c r="A174" s="17">
        <v>177</v>
      </c>
      <c r="B174" s="40" t="s">
        <v>184</v>
      </c>
      <c r="C174" s="28"/>
      <c r="D174" s="41" t="s">
        <v>8</v>
      </c>
      <c r="E174" s="42">
        <v>16</v>
      </c>
      <c r="F174" s="73">
        <f>'[1]на сайт'!F1761</f>
        <v>3.085</v>
      </c>
      <c r="G174" s="21" t="s">
        <v>10</v>
      </c>
      <c r="H174" s="20">
        <v>100</v>
      </c>
    </row>
    <row r="175" spans="1:8" x14ac:dyDescent="0.25">
      <c r="A175" s="17">
        <v>178</v>
      </c>
      <c r="B175" s="40" t="s">
        <v>185</v>
      </c>
      <c r="C175" s="28"/>
      <c r="D175" s="41" t="s">
        <v>8</v>
      </c>
      <c r="E175" s="42">
        <v>10</v>
      </c>
      <c r="F175" s="73">
        <f>'[1]на сайт'!F1762</f>
        <v>4.95</v>
      </c>
      <c r="G175" s="21" t="s">
        <v>10</v>
      </c>
      <c r="H175" s="20">
        <v>100</v>
      </c>
    </row>
    <row r="176" spans="1:8" x14ac:dyDescent="0.25">
      <c r="A176" s="17">
        <v>179</v>
      </c>
      <c r="B176" s="40" t="s">
        <v>186</v>
      </c>
      <c r="C176" s="28"/>
      <c r="D176" s="41" t="s">
        <v>8</v>
      </c>
      <c r="E176" s="42">
        <v>5</v>
      </c>
      <c r="F176" s="73">
        <f>'[1]на сайт'!F1763</f>
        <v>20.59</v>
      </c>
      <c r="G176" s="21" t="s">
        <v>10</v>
      </c>
      <c r="H176" s="20">
        <v>100</v>
      </c>
    </row>
    <row r="177" spans="1:8" x14ac:dyDescent="0.25">
      <c r="A177" s="17">
        <v>183</v>
      </c>
      <c r="B177" s="40" t="s">
        <v>187</v>
      </c>
      <c r="C177" s="28"/>
      <c r="D177" s="41" t="s">
        <v>8</v>
      </c>
      <c r="E177" s="42">
        <v>2</v>
      </c>
      <c r="F177" s="73">
        <f>'[1]на сайт'!F1767</f>
        <v>27.875</v>
      </c>
      <c r="G177" s="21" t="s">
        <v>10</v>
      </c>
      <c r="H177" s="20">
        <v>100</v>
      </c>
    </row>
    <row r="178" spans="1:8" x14ac:dyDescent="0.25">
      <c r="A178" s="17">
        <v>187</v>
      </c>
      <c r="B178" s="40" t="s">
        <v>188</v>
      </c>
      <c r="C178" s="28"/>
      <c r="D178" s="41" t="s">
        <v>8</v>
      </c>
      <c r="E178" s="42">
        <v>2</v>
      </c>
      <c r="F178" s="73">
        <f>'[1]на сайт'!F1771</f>
        <v>8.5950000000000006</v>
      </c>
      <c r="G178" s="21" t="s">
        <v>10</v>
      </c>
      <c r="H178" s="20">
        <v>100</v>
      </c>
    </row>
    <row r="179" spans="1:8" x14ac:dyDescent="0.25">
      <c r="A179" s="17">
        <v>189</v>
      </c>
      <c r="B179" s="40" t="s">
        <v>189</v>
      </c>
      <c r="C179" s="28"/>
      <c r="D179" s="41" t="s">
        <v>8</v>
      </c>
      <c r="E179" s="42">
        <v>152</v>
      </c>
      <c r="F179" s="73">
        <f>'[1]на сайт'!F1773</f>
        <v>6.7949999999999999</v>
      </c>
      <c r="G179" s="21" t="s">
        <v>10</v>
      </c>
      <c r="H179" s="20">
        <v>100</v>
      </c>
    </row>
    <row r="180" spans="1:8" x14ac:dyDescent="0.25">
      <c r="A180" s="17">
        <v>190</v>
      </c>
      <c r="B180" s="40" t="s">
        <v>190</v>
      </c>
      <c r="C180" s="28"/>
      <c r="D180" s="41" t="s">
        <v>8</v>
      </c>
      <c r="E180" s="42">
        <v>3</v>
      </c>
      <c r="F180" s="73">
        <f>'[1]на сайт'!F1774</f>
        <v>3.99</v>
      </c>
      <c r="G180" s="21" t="s">
        <v>10</v>
      </c>
      <c r="H180" s="20">
        <v>100</v>
      </c>
    </row>
    <row r="181" spans="1:8" x14ac:dyDescent="0.25">
      <c r="A181" s="17">
        <v>191</v>
      </c>
      <c r="B181" s="40" t="s">
        <v>191</v>
      </c>
      <c r="C181" s="28"/>
      <c r="D181" s="41" t="s">
        <v>8</v>
      </c>
      <c r="E181" s="42">
        <v>15</v>
      </c>
      <c r="F181" s="73">
        <f>'[1]на сайт'!F1775</f>
        <v>2.7349999999999999</v>
      </c>
      <c r="G181" s="21" t="s">
        <v>10</v>
      </c>
      <c r="H181" s="20">
        <v>100</v>
      </c>
    </row>
    <row r="182" spans="1:8" x14ac:dyDescent="0.25">
      <c r="A182" s="17">
        <v>193</v>
      </c>
      <c r="B182" s="40" t="s">
        <v>192</v>
      </c>
      <c r="C182" s="28"/>
      <c r="D182" s="41" t="s">
        <v>8</v>
      </c>
      <c r="E182" s="42">
        <v>7</v>
      </c>
      <c r="F182" s="73">
        <f>'[1]на сайт'!F1777</f>
        <v>27.295000000000002</v>
      </c>
      <c r="G182" s="21" t="s">
        <v>10</v>
      </c>
      <c r="H182" s="20">
        <v>100</v>
      </c>
    </row>
    <row r="183" spans="1:8" x14ac:dyDescent="0.25">
      <c r="A183" s="17">
        <v>196</v>
      </c>
      <c r="B183" s="40" t="s">
        <v>193</v>
      </c>
      <c r="C183" s="28"/>
      <c r="D183" s="41" t="s">
        <v>8</v>
      </c>
      <c r="E183" s="42">
        <v>1</v>
      </c>
      <c r="F183" s="73">
        <f>'[1]на сайт'!F1780</f>
        <v>18.14</v>
      </c>
      <c r="G183" s="21" t="s">
        <v>10</v>
      </c>
      <c r="H183" s="20">
        <v>100</v>
      </c>
    </row>
    <row r="184" spans="1:8" x14ac:dyDescent="0.25">
      <c r="A184" s="17">
        <v>198</v>
      </c>
      <c r="B184" s="40" t="s">
        <v>194</v>
      </c>
      <c r="C184" s="28"/>
      <c r="D184" s="41" t="s">
        <v>8</v>
      </c>
      <c r="E184" s="42">
        <v>11</v>
      </c>
      <c r="F184" s="73">
        <f>'[1]на сайт'!F1782</f>
        <v>25.305</v>
      </c>
      <c r="G184" s="21" t="s">
        <v>10</v>
      </c>
      <c r="H184" s="20">
        <v>100</v>
      </c>
    </row>
    <row r="185" spans="1:8" x14ac:dyDescent="0.25">
      <c r="A185" s="17">
        <v>199</v>
      </c>
      <c r="B185" s="40" t="s">
        <v>195</v>
      </c>
      <c r="C185" s="28"/>
      <c r="D185" s="41" t="s">
        <v>8</v>
      </c>
      <c r="E185" s="42">
        <v>15</v>
      </c>
      <c r="F185" s="73">
        <f>'[1]на сайт'!F1783</f>
        <v>8.0449999999999999</v>
      </c>
      <c r="G185" s="21" t="s">
        <v>10</v>
      </c>
      <c r="H185" s="20">
        <v>100</v>
      </c>
    </row>
    <row r="186" spans="1:8" x14ac:dyDescent="0.25">
      <c r="A186" s="17">
        <v>200</v>
      </c>
      <c r="B186" s="40" t="s">
        <v>196</v>
      </c>
      <c r="C186" s="28"/>
      <c r="D186" s="41" t="s">
        <v>8</v>
      </c>
      <c r="E186" s="42">
        <v>34</v>
      </c>
      <c r="F186" s="73">
        <f>'[1]на сайт'!F1784</f>
        <v>3.96</v>
      </c>
      <c r="G186" s="21" t="s">
        <v>10</v>
      </c>
      <c r="H186" s="20">
        <v>100</v>
      </c>
    </row>
    <row r="187" spans="1:8" x14ac:dyDescent="0.25">
      <c r="A187" s="17">
        <v>203</v>
      </c>
      <c r="B187" s="40" t="s">
        <v>197</v>
      </c>
      <c r="C187" s="28"/>
      <c r="D187" s="41" t="s">
        <v>8</v>
      </c>
      <c r="E187" s="42">
        <v>29</v>
      </c>
      <c r="F187" s="73">
        <f>'[1]на сайт'!F1787</f>
        <v>28.785</v>
      </c>
      <c r="G187" s="21" t="s">
        <v>10</v>
      </c>
      <c r="H187" s="20">
        <v>100</v>
      </c>
    </row>
    <row r="188" spans="1:8" x14ac:dyDescent="0.25">
      <c r="A188" s="17">
        <v>210</v>
      </c>
      <c r="B188" s="40" t="s">
        <v>198</v>
      </c>
      <c r="C188" s="28"/>
      <c r="D188" s="41" t="s">
        <v>8</v>
      </c>
      <c r="E188" s="42">
        <v>19</v>
      </c>
      <c r="F188" s="73">
        <f>'[1]на сайт'!F1794</f>
        <v>48.795000000000002</v>
      </c>
      <c r="G188" s="21" t="s">
        <v>10</v>
      </c>
      <c r="H188" s="20">
        <v>100</v>
      </c>
    </row>
    <row r="189" spans="1:8" x14ac:dyDescent="0.25">
      <c r="A189" s="17">
        <v>212</v>
      </c>
      <c r="B189" s="40" t="s">
        <v>199</v>
      </c>
      <c r="C189" s="28"/>
      <c r="D189" s="41" t="s">
        <v>8</v>
      </c>
      <c r="E189" s="42">
        <v>18</v>
      </c>
      <c r="F189" s="73">
        <f>'[1]на сайт'!F1796</f>
        <v>25.36</v>
      </c>
      <c r="G189" s="21" t="s">
        <v>10</v>
      </c>
      <c r="H189" s="20">
        <v>100</v>
      </c>
    </row>
    <row r="190" spans="1:8" x14ac:dyDescent="0.25">
      <c r="A190" s="17">
        <v>217</v>
      </c>
      <c r="B190" s="40" t="s">
        <v>200</v>
      </c>
      <c r="C190" s="28"/>
      <c r="D190" s="41" t="s">
        <v>8</v>
      </c>
      <c r="E190" s="42">
        <v>2</v>
      </c>
      <c r="F190" s="73">
        <f>'[1]на сайт'!F1801</f>
        <v>49.48</v>
      </c>
      <c r="G190" s="21" t="s">
        <v>10</v>
      </c>
      <c r="H190" s="20">
        <v>100</v>
      </c>
    </row>
    <row r="191" spans="1:8" x14ac:dyDescent="0.25">
      <c r="A191" s="17">
        <v>219</v>
      </c>
      <c r="B191" s="40" t="s">
        <v>201</v>
      </c>
      <c r="C191" s="28"/>
      <c r="D191" s="41" t="s">
        <v>8</v>
      </c>
      <c r="E191" s="42">
        <v>11</v>
      </c>
      <c r="F191" s="73">
        <f>'[1]на сайт'!F1803</f>
        <v>60.85</v>
      </c>
      <c r="G191" s="21" t="s">
        <v>10</v>
      </c>
      <c r="H191" s="20">
        <v>100</v>
      </c>
    </row>
    <row r="192" spans="1:8" x14ac:dyDescent="0.25">
      <c r="A192" s="17">
        <v>220</v>
      </c>
      <c r="B192" s="40" t="s">
        <v>202</v>
      </c>
      <c r="C192" s="28"/>
      <c r="D192" s="41" t="s">
        <v>8</v>
      </c>
      <c r="E192" s="42">
        <v>4</v>
      </c>
      <c r="F192" s="73">
        <f>'[1]на сайт'!F1804</f>
        <v>24.03</v>
      </c>
      <c r="G192" s="21" t="s">
        <v>10</v>
      </c>
      <c r="H192" s="20">
        <v>100</v>
      </c>
    </row>
    <row r="193" spans="1:8" x14ac:dyDescent="0.25">
      <c r="A193" s="17">
        <v>221</v>
      </c>
      <c r="B193" s="40" t="s">
        <v>203</v>
      </c>
      <c r="C193" s="28"/>
      <c r="D193" s="41" t="s">
        <v>8</v>
      </c>
      <c r="E193" s="42">
        <v>1</v>
      </c>
      <c r="F193" s="73">
        <f>'[1]на сайт'!F1805</f>
        <v>25.045000000000002</v>
      </c>
      <c r="G193" s="21" t="s">
        <v>10</v>
      </c>
      <c r="H193" s="20">
        <v>100</v>
      </c>
    </row>
    <row r="194" spans="1:8" x14ac:dyDescent="0.25">
      <c r="A194" s="17">
        <v>224</v>
      </c>
      <c r="B194" s="40" t="s">
        <v>204</v>
      </c>
      <c r="C194" s="28"/>
      <c r="D194" s="41" t="s">
        <v>8</v>
      </c>
      <c r="E194" s="42">
        <v>178</v>
      </c>
      <c r="F194" s="73">
        <f>'[1]на сайт'!F1808</f>
        <v>5.7350000000000003</v>
      </c>
      <c r="G194" s="21" t="s">
        <v>10</v>
      </c>
      <c r="H194" s="20">
        <v>100</v>
      </c>
    </row>
    <row r="195" spans="1:8" x14ac:dyDescent="0.25">
      <c r="A195" s="17">
        <v>226</v>
      </c>
      <c r="B195" s="40" t="s">
        <v>205</v>
      </c>
      <c r="C195" s="28"/>
      <c r="D195" s="41" t="s">
        <v>8</v>
      </c>
      <c r="E195" s="42">
        <v>2</v>
      </c>
      <c r="F195" s="73">
        <f>'[1]на сайт'!F1810</f>
        <v>6.23</v>
      </c>
      <c r="G195" s="21" t="s">
        <v>10</v>
      </c>
      <c r="H195" s="20">
        <v>100</v>
      </c>
    </row>
    <row r="196" spans="1:8" x14ac:dyDescent="0.25">
      <c r="A196" s="17">
        <v>230</v>
      </c>
      <c r="B196" s="40" t="s">
        <v>206</v>
      </c>
      <c r="C196" s="28"/>
      <c r="D196" s="41" t="s">
        <v>8</v>
      </c>
      <c r="E196" s="42">
        <v>73</v>
      </c>
      <c r="F196" s="73">
        <f>'[1]на сайт'!F1814</f>
        <v>8.77</v>
      </c>
      <c r="G196" s="21" t="s">
        <v>10</v>
      </c>
      <c r="H196" s="20">
        <v>100</v>
      </c>
    </row>
    <row r="197" spans="1:8" x14ac:dyDescent="0.25">
      <c r="A197" s="17">
        <v>231</v>
      </c>
      <c r="B197" s="40" t="s">
        <v>207</v>
      </c>
      <c r="C197" s="28"/>
      <c r="D197" s="41" t="s">
        <v>8</v>
      </c>
      <c r="E197" s="42">
        <v>558</v>
      </c>
      <c r="F197" s="73">
        <f>'[1]на сайт'!F1815</f>
        <v>4.5999999999999996</v>
      </c>
      <c r="G197" s="21" t="s">
        <v>10</v>
      </c>
      <c r="H197" s="20">
        <v>100</v>
      </c>
    </row>
    <row r="198" spans="1:8" x14ac:dyDescent="0.25">
      <c r="A198" s="17">
        <v>234</v>
      </c>
      <c r="B198" s="40" t="s">
        <v>208</v>
      </c>
      <c r="C198" s="28"/>
      <c r="D198" s="41" t="s">
        <v>8</v>
      </c>
      <c r="E198" s="42">
        <v>4</v>
      </c>
      <c r="F198" s="73">
        <f>'[1]на сайт'!F1818</f>
        <v>8.3249999999999993</v>
      </c>
      <c r="G198" s="21" t="s">
        <v>10</v>
      </c>
      <c r="H198" s="20">
        <v>100</v>
      </c>
    </row>
    <row r="199" spans="1:8" x14ac:dyDescent="0.25">
      <c r="A199" s="17">
        <v>235</v>
      </c>
      <c r="B199" s="40" t="s">
        <v>209</v>
      </c>
      <c r="C199" s="28"/>
      <c r="D199" s="41" t="s">
        <v>8</v>
      </c>
      <c r="E199" s="42">
        <v>4</v>
      </c>
      <c r="F199" s="73">
        <f>'[1]на сайт'!F1819</f>
        <v>25.215</v>
      </c>
      <c r="G199" s="21" t="s">
        <v>10</v>
      </c>
      <c r="H199" s="20">
        <v>100</v>
      </c>
    </row>
    <row r="200" spans="1:8" x14ac:dyDescent="0.25">
      <c r="A200" s="17">
        <v>236</v>
      </c>
      <c r="B200" s="40" t="s">
        <v>210</v>
      </c>
      <c r="C200" s="28"/>
      <c r="D200" s="41" t="s">
        <v>8</v>
      </c>
      <c r="E200" s="42">
        <v>4</v>
      </c>
      <c r="F200" s="73">
        <f>'[1]на сайт'!F1820</f>
        <v>9.2899999999999991</v>
      </c>
      <c r="G200" s="21" t="s">
        <v>10</v>
      </c>
      <c r="H200" s="20">
        <v>100</v>
      </c>
    </row>
    <row r="201" spans="1:8" x14ac:dyDescent="0.25">
      <c r="A201" s="17">
        <v>237</v>
      </c>
      <c r="B201" s="40" t="s">
        <v>211</v>
      </c>
      <c r="C201" s="28"/>
      <c r="D201" s="41" t="s">
        <v>8</v>
      </c>
      <c r="E201" s="42">
        <v>4</v>
      </c>
      <c r="F201" s="73">
        <f>'[1]на сайт'!F1821</f>
        <v>28.02</v>
      </c>
      <c r="G201" s="21" t="s">
        <v>10</v>
      </c>
      <c r="H201" s="20">
        <v>100</v>
      </c>
    </row>
    <row r="202" spans="1:8" x14ac:dyDescent="0.25">
      <c r="A202" s="17">
        <v>239</v>
      </c>
      <c r="B202" s="40" t="s">
        <v>212</v>
      </c>
      <c r="C202" s="28"/>
      <c r="D202" s="41" t="s">
        <v>8</v>
      </c>
      <c r="E202" s="42">
        <v>4</v>
      </c>
      <c r="F202" s="73">
        <f>'[1]на сайт'!F1823</f>
        <v>22.19</v>
      </c>
      <c r="G202" s="21" t="s">
        <v>10</v>
      </c>
      <c r="H202" s="20">
        <v>100</v>
      </c>
    </row>
    <row r="203" spans="1:8" x14ac:dyDescent="0.25">
      <c r="A203" s="17">
        <v>240</v>
      </c>
      <c r="B203" s="40" t="s">
        <v>213</v>
      </c>
      <c r="C203" s="28"/>
      <c r="D203" s="41" t="s">
        <v>8</v>
      </c>
      <c r="E203" s="42">
        <v>4</v>
      </c>
      <c r="F203" s="73">
        <f>'[1]на сайт'!F1824</f>
        <v>25.605</v>
      </c>
      <c r="G203" s="21" t="s">
        <v>10</v>
      </c>
      <c r="H203" s="20">
        <v>100</v>
      </c>
    </row>
    <row r="204" spans="1:8" x14ac:dyDescent="0.25">
      <c r="A204" s="17">
        <v>241</v>
      </c>
      <c r="B204" s="40" t="s">
        <v>214</v>
      </c>
      <c r="C204" s="28"/>
      <c r="D204" s="41" t="s">
        <v>8</v>
      </c>
      <c r="E204" s="42">
        <v>4</v>
      </c>
      <c r="F204" s="73">
        <f>'[1]на сайт'!F1825</f>
        <v>22.145</v>
      </c>
      <c r="G204" s="21" t="s">
        <v>10</v>
      </c>
      <c r="H204" s="20">
        <v>100</v>
      </c>
    </row>
    <row r="205" spans="1:8" x14ac:dyDescent="0.25">
      <c r="A205" s="17">
        <v>242</v>
      </c>
      <c r="B205" s="40" t="s">
        <v>215</v>
      </c>
      <c r="C205" s="28"/>
      <c r="D205" s="41" t="s">
        <v>8</v>
      </c>
      <c r="E205" s="42">
        <v>4</v>
      </c>
      <c r="F205" s="73">
        <f>'[1]на сайт'!F1826</f>
        <v>46.58</v>
      </c>
      <c r="G205" s="21" t="s">
        <v>10</v>
      </c>
      <c r="H205" s="20">
        <v>100</v>
      </c>
    </row>
    <row r="206" spans="1:8" x14ac:dyDescent="0.25">
      <c r="A206" s="17">
        <v>244</v>
      </c>
      <c r="B206" s="40" t="s">
        <v>216</v>
      </c>
      <c r="C206" s="28"/>
      <c r="D206" s="41" t="s">
        <v>8</v>
      </c>
      <c r="E206" s="42">
        <v>4</v>
      </c>
      <c r="F206" s="73">
        <f>'[1]на сайт'!F1828</f>
        <v>7.82</v>
      </c>
      <c r="G206" s="21" t="s">
        <v>10</v>
      </c>
      <c r="H206" s="20">
        <v>100</v>
      </c>
    </row>
    <row r="207" spans="1:8" x14ac:dyDescent="0.25">
      <c r="A207" s="17">
        <v>246</v>
      </c>
      <c r="B207" s="40" t="s">
        <v>217</v>
      </c>
      <c r="C207" s="28"/>
      <c r="D207" s="41" t="s">
        <v>8</v>
      </c>
      <c r="E207" s="42">
        <v>49</v>
      </c>
      <c r="F207" s="73">
        <f>'[1]на сайт'!F1830</f>
        <v>10.074999999999999</v>
      </c>
      <c r="G207" s="21" t="s">
        <v>10</v>
      </c>
      <c r="H207" s="20">
        <v>100</v>
      </c>
    </row>
    <row r="208" spans="1:8" x14ac:dyDescent="0.25">
      <c r="A208" s="17">
        <v>248</v>
      </c>
      <c r="B208" s="40" t="s">
        <v>218</v>
      </c>
      <c r="C208" s="28"/>
      <c r="D208" s="41" t="s">
        <v>8</v>
      </c>
      <c r="E208" s="42">
        <v>4</v>
      </c>
      <c r="F208" s="73">
        <f>'[1]на сайт'!F1832</f>
        <v>33.49</v>
      </c>
      <c r="G208" s="21" t="s">
        <v>10</v>
      </c>
      <c r="H208" s="20">
        <v>100</v>
      </c>
    </row>
    <row r="209" spans="1:8" x14ac:dyDescent="0.25">
      <c r="A209" s="17">
        <v>249</v>
      </c>
      <c r="B209" s="40" t="s">
        <v>219</v>
      </c>
      <c r="C209" s="28"/>
      <c r="D209" s="41" t="s">
        <v>8</v>
      </c>
      <c r="E209" s="42">
        <v>4</v>
      </c>
      <c r="F209" s="73">
        <f>'[1]на сайт'!F1833</f>
        <v>10.31</v>
      </c>
      <c r="G209" s="21" t="s">
        <v>10</v>
      </c>
      <c r="H209" s="20">
        <v>100</v>
      </c>
    </row>
    <row r="210" spans="1:8" x14ac:dyDescent="0.25">
      <c r="A210" s="17">
        <v>250</v>
      </c>
      <c r="B210" s="40" t="s">
        <v>220</v>
      </c>
      <c r="C210" s="28"/>
      <c r="D210" s="41" t="s">
        <v>8</v>
      </c>
      <c r="E210" s="42">
        <v>4</v>
      </c>
      <c r="F210" s="73">
        <f>'[1]на сайт'!F1834</f>
        <v>13.79</v>
      </c>
      <c r="G210" s="21" t="s">
        <v>10</v>
      </c>
      <c r="H210" s="20">
        <v>100</v>
      </c>
    </row>
    <row r="211" spans="1:8" x14ac:dyDescent="0.25">
      <c r="A211" s="17">
        <v>251</v>
      </c>
      <c r="B211" s="40" t="s">
        <v>221</v>
      </c>
      <c r="C211" s="28"/>
      <c r="D211" s="41" t="s">
        <v>8</v>
      </c>
      <c r="E211" s="42">
        <v>173</v>
      </c>
      <c r="F211" s="73">
        <f>'[1]на сайт'!F1835</f>
        <v>0.92500000000000004</v>
      </c>
      <c r="G211" s="21" t="s">
        <v>10</v>
      </c>
      <c r="H211" s="20">
        <v>100</v>
      </c>
    </row>
    <row r="212" spans="1:8" x14ac:dyDescent="0.25">
      <c r="A212" s="17">
        <v>252</v>
      </c>
      <c r="B212" s="40" t="s">
        <v>222</v>
      </c>
      <c r="C212" s="28"/>
      <c r="D212" s="41" t="s">
        <v>8</v>
      </c>
      <c r="E212" s="42">
        <v>4</v>
      </c>
      <c r="F212" s="73">
        <f>'[1]на сайт'!F1836</f>
        <v>5.97</v>
      </c>
      <c r="G212" s="21" t="s">
        <v>10</v>
      </c>
      <c r="H212" s="20">
        <v>100</v>
      </c>
    </row>
    <row r="213" spans="1:8" x14ac:dyDescent="0.25">
      <c r="A213" s="17">
        <v>253</v>
      </c>
      <c r="B213" s="40" t="s">
        <v>223</v>
      </c>
      <c r="C213" s="28"/>
      <c r="D213" s="41" t="s">
        <v>8</v>
      </c>
      <c r="E213" s="42">
        <v>18</v>
      </c>
      <c r="F213" s="73">
        <f>'[1]на сайт'!F1837</f>
        <v>9.4600000000000009</v>
      </c>
      <c r="G213" s="21" t="s">
        <v>10</v>
      </c>
      <c r="H213" s="20">
        <v>100</v>
      </c>
    </row>
    <row r="214" spans="1:8" x14ac:dyDescent="0.25">
      <c r="A214" s="17">
        <v>255</v>
      </c>
      <c r="B214" s="40" t="s">
        <v>224</v>
      </c>
      <c r="C214" s="28"/>
      <c r="D214" s="41" t="s">
        <v>8</v>
      </c>
      <c r="E214" s="42">
        <v>2</v>
      </c>
      <c r="F214" s="73">
        <f>'[1]на сайт'!F1839</f>
        <v>8.86</v>
      </c>
      <c r="G214" s="21" t="s">
        <v>10</v>
      </c>
      <c r="H214" s="20">
        <v>100</v>
      </c>
    </row>
    <row r="215" spans="1:8" x14ac:dyDescent="0.25">
      <c r="A215" s="17">
        <v>256</v>
      </c>
      <c r="B215" s="40" t="s">
        <v>225</v>
      </c>
      <c r="C215" s="28"/>
      <c r="D215" s="41" t="s">
        <v>8</v>
      </c>
      <c r="E215" s="42">
        <v>4</v>
      </c>
      <c r="F215" s="73">
        <f>'[1]на сайт'!F1840</f>
        <v>57.655000000000001</v>
      </c>
      <c r="G215" s="21" t="s">
        <v>10</v>
      </c>
      <c r="H215" s="20">
        <v>100</v>
      </c>
    </row>
    <row r="216" spans="1:8" x14ac:dyDescent="0.25">
      <c r="A216" s="17">
        <v>259</v>
      </c>
      <c r="B216" s="40" t="s">
        <v>226</v>
      </c>
      <c r="C216" s="28"/>
      <c r="D216" s="41" t="s">
        <v>8</v>
      </c>
      <c r="E216" s="42">
        <v>2</v>
      </c>
      <c r="F216" s="73">
        <f>'[1]на сайт'!F1843</f>
        <v>17.675000000000001</v>
      </c>
      <c r="G216" s="21" t="s">
        <v>10</v>
      </c>
      <c r="H216" s="20">
        <v>100</v>
      </c>
    </row>
    <row r="217" spans="1:8" x14ac:dyDescent="0.25">
      <c r="A217" s="17">
        <v>260</v>
      </c>
      <c r="B217" s="40" t="s">
        <v>227</v>
      </c>
      <c r="C217" s="28"/>
      <c r="D217" s="41" t="s">
        <v>8</v>
      </c>
      <c r="E217" s="42">
        <v>4</v>
      </c>
      <c r="F217" s="73">
        <f>'[1]на сайт'!F1844</f>
        <v>26.645</v>
      </c>
      <c r="G217" s="21" t="s">
        <v>10</v>
      </c>
      <c r="H217" s="20">
        <v>100</v>
      </c>
    </row>
    <row r="218" spans="1:8" x14ac:dyDescent="0.25">
      <c r="A218" s="17">
        <v>262</v>
      </c>
      <c r="B218" s="40" t="s">
        <v>228</v>
      </c>
      <c r="C218" s="28"/>
      <c r="D218" s="41" t="s">
        <v>8</v>
      </c>
      <c r="E218" s="42">
        <v>4</v>
      </c>
      <c r="F218" s="73">
        <f>'[1]на сайт'!F1846</f>
        <v>42.12</v>
      </c>
      <c r="G218" s="21" t="s">
        <v>10</v>
      </c>
      <c r="H218" s="20">
        <v>100</v>
      </c>
    </row>
    <row r="219" spans="1:8" x14ac:dyDescent="0.25">
      <c r="A219" s="17">
        <v>263</v>
      </c>
      <c r="B219" s="40" t="s">
        <v>229</v>
      </c>
      <c r="C219" s="28"/>
      <c r="D219" s="41" t="s">
        <v>8</v>
      </c>
      <c r="E219" s="42">
        <v>12</v>
      </c>
      <c r="F219" s="73">
        <f>'[1]на сайт'!F1847</f>
        <v>13.545</v>
      </c>
      <c r="G219" s="21" t="s">
        <v>10</v>
      </c>
      <c r="H219" s="20">
        <v>100</v>
      </c>
    </row>
    <row r="220" spans="1:8" x14ac:dyDescent="0.25">
      <c r="A220" s="17">
        <v>264</v>
      </c>
      <c r="B220" s="40" t="s">
        <v>230</v>
      </c>
      <c r="C220" s="28"/>
      <c r="D220" s="41" t="s">
        <v>8</v>
      </c>
      <c r="E220" s="42">
        <v>6</v>
      </c>
      <c r="F220" s="73">
        <f>'[1]на сайт'!F1848</f>
        <v>26.774999999999999</v>
      </c>
      <c r="G220" s="21" t="s">
        <v>10</v>
      </c>
      <c r="H220" s="20">
        <v>100</v>
      </c>
    </row>
    <row r="221" spans="1:8" x14ac:dyDescent="0.25">
      <c r="A221" s="17">
        <v>267</v>
      </c>
      <c r="B221" s="40" t="s">
        <v>231</v>
      </c>
      <c r="C221" s="28"/>
      <c r="D221" s="41" t="s">
        <v>8</v>
      </c>
      <c r="E221" s="42">
        <v>4</v>
      </c>
      <c r="F221" s="73">
        <f>'[1]на сайт'!F1851</f>
        <v>65.465000000000003</v>
      </c>
      <c r="G221" s="21" t="s">
        <v>10</v>
      </c>
      <c r="H221" s="20">
        <v>100</v>
      </c>
    </row>
    <row r="222" spans="1:8" x14ac:dyDescent="0.25">
      <c r="A222" s="17">
        <v>268</v>
      </c>
      <c r="B222" s="40" t="s">
        <v>232</v>
      </c>
      <c r="C222" s="28"/>
      <c r="D222" s="41" t="s">
        <v>8</v>
      </c>
      <c r="E222" s="42">
        <v>228</v>
      </c>
      <c r="F222" s="73">
        <f>'[1]на сайт'!F1852</f>
        <v>1.7</v>
      </c>
      <c r="G222" s="21" t="s">
        <v>10</v>
      </c>
      <c r="H222" s="20">
        <v>100</v>
      </c>
    </row>
    <row r="223" spans="1:8" x14ac:dyDescent="0.25">
      <c r="A223" s="17">
        <v>269</v>
      </c>
      <c r="B223" s="40" t="s">
        <v>233</v>
      </c>
      <c r="C223" s="28"/>
      <c r="D223" s="41" t="s">
        <v>8</v>
      </c>
      <c r="E223" s="42">
        <v>4</v>
      </c>
      <c r="F223" s="73">
        <f>'[1]на сайт'!F1853</f>
        <v>36.174999999999997</v>
      </c>
      <c r="G223" s="21" t="s">
        <v>10</v>
      </c>
      <c r="H223" s="20">
        <v>100</v>
      </c>
    </row>
    <row r="224" spans="1:8" x14ac:dyDescent="0.25">
      <c r="A224" s="17">
        <v>271</v>
      </c>
      <c r="B224" s="40" t="s">
        <v>234</v>
      </c>
      <c r="C224" s="28"/>
      <c r="D224" s="41" t="s">
        <v>8</v>
      </c>
      <c r="E224" s="42">
        <v>4</v>
      </c>
      <c r="F224" s="73">
        <f>'[1]на сайт'!F1855</f>
        <v>10.96</v>
      </c>
      <c r="G224" s="21" t="s">
        <v>10</v>
      </c>
      <c r="H224" s="20">
        <v>100</v>
      </c>
    </row>
    <row r="225" spans="1:8" x14ac:dyDescent="0.25">
      <c r="A225" s="17">
        <v>272</v>
      </c>
      <c r="B225" s="40" t="s">
        <v>235</v>
      </c>
      <c r="C225" s="28"/>
      <c r="D225" s="41" t="s">
        <v>8</v>
      </c>
      <c r="E225" s="42">
        <v>5</v>
      </c>
      <c r="F225" s="73">
        <f>'[1]на сайт'!F1856</f>
        <v>5.165</v>
      </c>
      <c r="G225" s="21" t="s">
        <v>10</v>
      </c>
      <c r="H225" s="20">
        <v>100</v>
      </c>
    </row>
    <row r="226" spans="1:8" x14ac:dyDescent="0.25">
      <c r="A226" s="17">
        <v>274</v>
      </c>
      <c r="B226" s="40" t="s">
        <v>236</v>
      </c>
      <c r="C226" s="28"/>
      <c r="D226" s="41" t="s">
        <v>8</v>
      </c>
      <c r="E226" s="42">
        <v>302</v>
      </c>
      <c r="F226" s="73">
        <f>'[1]на сайт'!F1858</f>
        <v>3.36</v>
      </c>
      <c r="G226" s="21" t="s">
        <v>10</v>
      </c>
      <c r="H226" s="20">
        <v>100</v>
      </c>
    </row>
    <row r="227" spans="1:8" x14ac:dyDescent="0.25">
      <c r="A227" s="17">
        <v>275</v>
      </c>
      <c r="B227" s="40" t="s">
        <v>237</v>
      </c>
      <c r="C227" s="28"/>
      <c r="D227" s="41" t="s">
        <v>8</v>
      </c>
      <c r="E227" s="42">
        <v>36</v>
      </c>
      <c r="F227" s="73">
        <f>'[1]на сайт'!F1859</f>
        <v>46.88</v>
      </c>
      <c r="G227" s="21" t="s">
        <v>10</v>
      </c>
      <c r="H227" s="20">
        <v>100</v>
      </c>
    </row>
    <row r="228" spans="1:8" x14ac:dyDescent="0.25">
      <c r="A228" s="17">
        <v>276</v>
      </c>
      <c r="B228" s="40" t="s">
        <v>238</v>
      </c>
      <c r="C228" s="28"/>
      <c r="D228" s="41" t="s">
        <v>8</v>
      </c>
      <c r="E228" s="42">
        <v>9</v>
      </c>
      <c r="F228" s="73">
        <f>'[1]на сайт'!F1860</f>
        <v>22.684999999999999</v>
      </c>
      <c r="G228" s="21" t="s">
        <v>10</v>
      </c>
      <c r="H228" s="20">
        <v>100</v>
      </c>
    </row>
    <row r="229" spans="1:8" x14ac:dyDescent="0.25">
      <c r="A229" s="17">
        <v>278</v>
      </c>
      <c r="B229" s="40" t="s">
        <v>239</v>
      </c>
      <c r="C229" s="28"/>
      <c r="D229" s="41" t="s">
        <v>8</v>
      </c>
      <c r="E229" s="42">
        <v>11</v>
      </c>
      <c r="F229" s="73">
        <f>'[1]на сайт'!F1862</f>
        <v>34.935000000000002</v>
      </c>
      <c r="G229" s="21" t="s">
        <v>10</v>
      </c>
      <c r="H229" s="20">
        <v>100</v>
      </c>
    </row>
    <row r="230" spans="1:8" x14ac:dyDescent="0.25">
      <c r="A230" s="17">
        <v>279</v>
      </c>
      <c r="B230" s="40" t="s">
        <v>240</v>
      </c>
      <c r="C230" s="28"/>
      <c r="D230" s="41" t="s">
        <v>8</v>
      </c>
      <c r="E230" s="42">
        <v>40</v>
      </c>
      <c r="F230" s="73">
        <f>'[1]на сайт'!F1863</f>
        <v>43.9</v>
      </c>
      <c r="G230" s="21" t="s">
        <v>10</v>
      </c>
      <c r="H230" s="20">
        <v>100</v>
      </c>
    </row>
    <row r="231" spans="1:8" x14ac:dyDescent="0.25">
      <c r="A231" s="17">
        <v>280</v>
      </c>
      <c r="B231" s="40" t="s">
        <v>241</v>
      </c>
      <c r="C231" s="28"/>
      <c r="D231" s="41" t="s">
        <v>8</v>
      </c>
      <c r="E231" s="42">
        <v>17</v>
      </c>
      <c r="F231" s="73">
        <f>'[1]на сайт'!F1864</f>
        <v>8.4450000000000003</v>
      </c>
      <c r="G231" s="21" t="s">
        <v>10</v>
      </c>
      <c r="H231" s="20">
        <v>100</v>
      </c>
    </row>
    <row r="232" spans="1:8" x14ac:dyDescent="0.25">
      <c r="A232" s="17">
        <v>281</v>
      </c>
      <c r="B232" s="40" t="s">
        <v>242</v>
      </c>
      <c r="C232" s="28"/>
      <c r="D232" s="41" t="s">
        <v>8</v>
      </c>
      <c r="E232" s="42">
        <v>20</v>
      </c>
      <c r="F232" s="73">
        <f>'[1]на сайт'!F1865</f>
        <v>2.4500000000000002</v>
      </c>
      <c r="G232" s="21" t="s">
        <v>10</v>
      </c>
      <c r="H232" s="20">
        <v>100</v>
      </c>
    </row>
    <row r="233" spans="1:8" x14ac:dyDescent="0.25">
      <c r="A233" s="17">
        <v>283</v>
      </c>
      <c r="B233" s="40" t="s">
        <v>243</v>
      </c>
      <c r="C233" s="28"/>
      <c r="D233" s="41" t="s">
        <v>8</v>
      </c>
      <c r="E233" s="42">
        <v>10</v>
      </c>
      <c r="F233" s="73">
        <f>'[1]на сайт'!F1867</f>
        <v>6.17</v>
      </c>
      <c r="G233" s="21" t="s">
        <v>10</v>
      </c>
      <c r="H233" s="20">
        <v>100</v>
      </c>
    </row>
    <row r="234" spans="1:8" x14ac:dyDescent="0.25">
      <c r="A234" s="17">
        <v>284</v>
      </c>
      <c r="B234" s="40" t="s">
        <v>244</v>
      </c>
      <c r="C234" s="28"/>
      <c r="D234" s="41" t="s">
        <v>8</v>
      </c>
      <c r="E234" s="42">
        <v>752</v>
      </c>
      <c r="F234" s="73">
        <f>'[1]на сайт'!F1868</f>
        <v>5.1950000000000003</v>
      </c>
      <c r="G234" s="21" t="s">
        <v>10</v>
      </c>
      <c r="H234" s="20">
        <v>100</v>
      </c>
    </row>
    <row r="235" spans="1:8" x14ac:dyDescent="0.25">
      <c r="A235" s="17">
        <v>285</v>
      </c>
      <c r="B235" s="40" t="s">
        <v>245</v>
      </c>
      <c r="C235" s="28"/>
      <c r="D235" s="41" t="s">
        <v>8</v>
      </c>
      <c r="E235" s="42">
        <v>8</v>
      </c>
      <c r="F235" s="73">
        <f>'[1]на сайт'!F1869</f>
        <v>11.06</v>
      </c>
      <c r="G235" s="21" t="s">
        <v>10</v>
      </c>
      <c r="H235" s="20">
        <v>100</v>
      </c>
    </row>
    <row r="236" spans="1:8" x14ac:dyDescent="0.25">
      <c r="A236" s="17">
        <v>286</v>
      </c>
      <c r="B236" s="40" t="s">
        <v>246</v>
      </c>
      <c r="C236" s="28"/>
      <c r="D236" s="41" t="s">
        <v>8</v>
      </c>
      <c r="E236" s="42">
        <v>18</v>
      </c>
      <c r="F236" s="73">
        <f>'[1]на сайт'!F1870</f>
        <v>47.984999999999999</v>
      </c>
      <c r="G236" s="21" t="s">
        <v>10</v>
      </c>
      <c r="H236" s="20">
        <v>100</v>
      </c>
    </row>
    <row r="237" spans="1:8" x14ac:dyDescent="0.25">
      <c r="A237" s="17">
        <v>287</v>
      </c>
      <c r="B237" s="40" t="s">
        <v>247</v>
      </c>
      <c r="C237" s="28"/>
      <c r="D237" s="41" t="s">
        <v>8</v>
      </c>
      <c r="E237" s="42">
        <v>16</v>
      </c>
      <c r="F237" s="73">
        <f>'[1]на сайт'!F1871</f>
        <v>28.24</v>
      </c>
      <c r="G237" s="21" t="s">
        <v>10</v>
      </c>
      <c r="H237" s="20">
        <v>100</v>
      </c>
    </row>
    <row r="238" spans="1:8" x14ac:dyDescent="0.25">
      <c r="A238" s="17">
        <v>288</v>
      </c>
      <c r="B238" s="40" t="s">
        <v>248</v>
      </c>
      <c r="C238" s="28"/>
      <c r="D238" s="41" t="s">
        <v>8</v>
      </c>
      <c r="E238" s="42">
        <v>30</v>
      </c>
      <c r="F238" s="73">
        <f>'[1]на сайт'!F1872</f>
        <v>3.5449999999999999</v>
      </c>
      <c r="G238" s="21" t="s">
        <v>10</v>
      </c>
      <c r="H238" s="20">
        <v>100</v>
      </c>
    </row>
    <row r="239" spans="1:8" x14ac:dyDescent="0.25">
      <c r="A239" s="17">
        <v>289</v>
      </c>
      <c r="B239" s="40" t="s">
        <v>249</v>
      </c>
      <c r="C239" s="28"/>
      <c r="D239" s="41" t="s">
        <v>8</v>
      </c>
      <c r="E239" s="42">
        <v>30</v>
      </c>
      <c r="F239" s="73">
        <f>'[1]на сайт'!F1873</f>
        <v>0.82499999999999996</v>
      </c>
      <c r="G239" s="21" t="s">
        <v>10</v>
      </c>
      <c r="H239" s="20">
        <v>100</v>
      </c>
    </row>
    <row r="240" spans="1:8" x14ac:dyDescent="0.25">
      <c r="A240" s="17">
        <v>290</v>
      </c>
      <c r="B240" s="40" t="s">
        <v>250</v>
      </c>
      <c r="C240" s="28"/>
      <c r="D240" s="41" t="s">
        <v>8</v>
      </c>
      <c r="E240" s="42">
        <v>826</v>
      </c>
      <c r="F240" s="73">
        <f>'[1]на сайт'!F1874</f>
        <v>2.4350000000000001</v>
      </c>
      <c r="G240" s="21" t="s">
        <v>10</v>
      </c>
      <c r="H240" s="20">
        <v>100</v>
      </c>
    </row>
    <row r="241" spans="1:8" x14ac:dyDescent="0.25">
      <c r="A241" s="17">
        <v>292</v>
      </c>
      <c r="B241" s="40" t="s">
        <v>251</v>
      </c>
      <c r="C241" s="28"/>
      <c r="D241" s="41" t="s">
        <v>8</v>
      </c>
      <c r="E241" s="42">
        <v>24</v>
      </c>
      <c r="F241" s="73">
        <f>'[1]на сайт'!F1876</f>
        <v>10.185</v>
      </c>
      <c r="G241" s="21" t="s">
        <v>10</v>
      </c>
      <c r="H241" s="20">
        <v>100</v>
      </c>
    </row>
    <row r="242" spans="1:8" x14ac:dyDescent="0.25">
      <c r="A242" s="17">
        <v>294</v>
      </c>
      <c r="B242" s="40" t="s">
        <v>252</v>
      </c>
      <c r="C242" s="28"/>
      <c r="D242" s="41" t="s">
        <v>8</v>
      </c>
      <c r="E242" s="42">
        <v>29</v>
      </c>
      <c r="F242" s="73">
        <f>'[1]на сайт'!F1878</f>
        <v>1.52</v>
      </c>
      <c r="G242" s="21" t="s">
        <v>10</v>
      </c>
      <c r="H242" s="20">
        <v>100</v>
      </c>
    </row>
    <row r="243" spans="1:8" x14ac:dyDescent="0.25">
      <c r="A243" s="17">
        <v>295</v>
      </c>
      <c r="B243" s="40" t="s">
        <v>253</v>
      </c>
      <c r="C243" s="28"/>
      <c r="D243" s="41" t="s">
        <v>8</v>
      </c>
      <c r="E243" s="50">
        <v>34</v>
      </c>
      <c r="F243" s="73">
        <f>'[1]на сайт'!F1879</f>
        <v>9.9849999999999994</v>
      </c>
      <c r="G243" s="21" t="s">
        <v>10</v>
      </c>
      <c r="H243" s="20">
        <v>100</v>
      </c>
    </row>
    <row r="244" spans="1:8" x14ac:dyDescent="0.25">
      <c r="A244" s="17">
        <v>296</v>
      </c>
      <c r="B244" s="40" t="s">
        <v>254</v>
      </c>
      <c r="C244" s="28"/>
      <c r="D244" s="41" t="s">
        <v>8</v>
      </c>
      <c r="E244" s="42">
        <v>9</v>
      </c>
      <c r="F244" s="73">
        <f>'[1]на сайт'!F1880</f>
        <v>49.994999999999997</v>
      </c>
      <c r="G244" s="21" t="s">
        <v>10</v>
      </c>
      <c r="H244" s="20">
        <v>100</v>
      </c>
    </row>
    <row r="245" spans="1:8" x14ac:dyDescent="0.25">
      <c r="A245" s="17">
        <v>298</v>
      </c>
      <c r="B245" s="40" t="s">
        <v>255</v>
      </c>
      <c r="C245" s="28"/>
      <c r="D245" s="41" t="s">
        <v>8</v>
      </c>
      <c r="E245" s="42">
        <v>68</v>
      </c>
      <c r="F245" s="73">
        <f>'[1]на сайт'!F1882</f>
        <v>8.5399999999999991</v>
      </c>
      <c r="G245" s="21" t="s">
        <v>10</v>
      </c>
      <c r="H245" s="20">
        <v>100</v>
      </c>
    </row>
    <row r="246" spans="1:8" x14ac:dyDescent="0.25">
      <c r="A246" s="17">
        <v>299</v>
      </c>
      <c r="B246" s="40" t="s">
        <v>256</v>
      </c>
      <c r="C246" s="28"/>
      <c r="D246" s="41" t="s">
        <v>8</v>
      </c>
      <c r="E246" s="42">
        <v>50</v>
      </c>
      <c r="F246" s="73">
        <f>'[1]на сайт'!F1883</f>
        <v>3.9249999999999998</v>
      </c>
      <c r="G246" s="21" t="s">
        <v>10</v>
      </c>
      <c r="H246" s="20">
        <v>100</v>
      </c>
    </row>
    <row r="247" spans="1:8" x14ac:dyDescent="0.25">
      <c r="A247" s="17">
        <v>300</v>
      </c>
      <c r="B247" s="40" t="s">
        <v>257</v>
      </c>
      <c r="C247" s="28"/>
      <c r="D247" s="41" t="s">
        <v>8</v>
      </c>
      <c r="E247" s="42">
        <v>34</v>
      </c>
      <c r="F247" s="73">
        <f>'[1]на сайт'!F1884</f>
        <v>83.26</v>
      </c>
      <c r="G247" s="21" t="s">
        <v>10</v>
      </c>
      <c r="H247" s="20">
        <v>100</v>
      </c>
    </row>
    <row r="248" spans="1:8" x14ac:dyDescent="0.25">
      <c r="A248" s="17">
        <v>301</v>
      </c>
      <c r="B248" s="40" t="s">
        <v>258</v>
      </c>
      <c r="C248" s="28"/>
      <c r="D248" s="41" t="s">
        <v>8</v>
      </c>
      <c r="E248" s="42">
        <v>29</v>
      </c>
      <c r="F248" s="73">
        <f>'[1]на сайт'!F1885</f>
        <v>8.4949999999999992</v>
      </c>
      <c r="G248" s="21" t="s">
        <v>10</v>
      </c>
      <c r="H248" s="20">
        <v>100</v>
      </c>
    </row>
    <row r="249" spans="1:8" x14ac:dyDescent="0.25">
      <c r="A249" s="17">
        <v>302</v>
      </c>
      <c r="B249" s="40" t="s">
        <v>259</v>
      </c>
      <c r="C249" s="28"/>
      <c r="D249" s="41" t="s">
        <v>8</v>
      </c>
      <c r="E249" s="42">
        <v>40</v>
      </c>
      <c r="F249" s="73">
        <f>'[1]на сайт'!F1886</f>
        <v>7.1849999999999996</v>
      </c>
      <c r="G249" s="21" t="s">
        <v>10</v>
      </c>
      <c r="H249" s="20">
        <v>100</v>
      </c>
    </row>
    <row r="250" spans="1:8" x14ac:dyDescent="0.25">
      <c r="A250" s="17">
        <v>303</v>
      </c>
      <c r="B250" s="40" t="s">
        <v>260</v>
      </c>
      <c r="C250" s="28"/>
      <c r="D250" s="41" t="s">
        <v>8</v>
      </c>
      <c r="E250" s="42">
        <v>67</v>
      </c>
      <c r="F250" s="73">
        <f>'[1]на сайт'!F1887</f>
        <v>15.755000000000001</v>
      </c>
      <c r="G250" s="21" t="s">
        <v>10</v>
      </c>
      <c r="H250" s="20">
        <v>100</v>
      </c>
    </row>
    <row r="251" spans="1:8" x14ac:dyDescent="0.25">
      <c r="A251" s="17">
        <v>304</v>
      </c>
      <c r="B251" s="40" t="s">
        <v>261</v>
      </c>
      <c r="C251" s="28"/>
      <c r="D251" s="41" t="s">
        <v>8</v>
      </c>
      <c r="E251" s="42">
        <v>20</v>
      </c>
      <c r="F251" s="73">
        <f>'[1]на сайт'!F1888</f>
        <v>31.82</v>
      </c>
      <c r="G251" s="21" t="s">
        <v>10</v>
      </c>
      <c r="H251" s="20">
        <v>100</v>
      </c>
    </row>
    <row r="252" spans="1:8" x14ac:dyDescent="0.25">
      <c r="A252" s="17">
        <v>308</v>
      </c>
      <c r="B252" s="40" t="s">
        <v>262</v>
      </c>
      <c r="C252" s="28"/>
      <c r="D252" s="41" t="s">
        <v>8</v>
      </c>
      <c r="E252" s="42">
        <v>47</v>
      </c>
      <c r="F252" s="73">
        <f>'[1]на сайт'!F1892</f>
        <v>35.909999999999997</v>
      </c>
      <c r="G252" s="21" t="s">
        <v>10</v>
      </c>
      <c r="H252" s="20">
        <v>100</v>
      </c>
    </row>
    <row r="253" spans="1:8" x14ac:dyDescent="0.25">
      <c r="A253" s="17">
        <v>309</v>
      </c>
      <c r="B253" s="40" t="s">
        <v>263</v>
      </c>
      <c r="C253" s="28"/>
      <c r="D253" s="41" t="s">
        <v>8</v>
      </c>
      <c r="E253" s="42">
        <v>19</v>
      </c>
      <c r="F253" s="73">
        <f>'[1]на сайт'!F1893</f>
        <v>28.37</v>
      </c>
      <c r="G253" s="21" t="s">
        <v>10</v>
      </c>
      <c r="H253" s="20">
        <v>100</v>
      </c>
    </row>
    <row r="254" spans="1:8" x14ac:dyDescent="0.25">
      <c r="A254" s="17">
        <v>312</v>
      </c>
      <c r="B254" s="40" t="s">
        <v>264</v>
      </c>
      <c r="C254" s="28"/>
      <c r="D254" s="41" t="s">
        <v>8</v>
      </c>
      <c r="E254" s="42">
        <v>13</v>
      </c>
      <c r="F254" s="73">
        <f>'[1]на сайт'!F1896</f>
        <v>17.004999999999999</v>
      </c>
      <c r="G254" s="21" t="s">
        <v>10</v>
      </c>
      <c r="H254" s="20">
        <v>100</v>
      </c>
    </row>
    <row r="255" spans="1:8" x14ac:dyDescent="0.25">
      <c r="A255" s="17">
        <v>313</v>
      </c>
      <c r="B255" s="40" t="s">
        <v>265</v>
      </c>
      <c r="C255" s="28"/>
      <c r="D255" s="41" t="s">
        <v>8</v>
      </c>
      <c r="E255" s="42">
        <v>14</v>
      </c>
      <c r="F255" s="73">
        <f>'[1]на сайт'!F1897</f>
        <v>51.354999999999997</v>
      </c>
      <c r="G255" s="21" t="s">
        <v>10</v>
      </c>
      <c r="H255" s="20">
        <v>100</v>
      </c>
    </row>
    <row r="256" spans="1:8" x14ac:dyDescent="0.25">
      <c r="A256" s="17">
        <v>315</v>
      </c>
      <c r="B256" s="40" t="s">
        <v>266</v>
      </c>
      <c r="C256" s="28"/>
      <c r="D256" s="41" t="s">
        <v>8</v>
      </c>
      <c r="E256" s="42">
        <v>20</v>
      </c>
      <c r="F256" s="73">
        <f>'[1]на сайт'!F1899</f>
        <v>6.67</v>
      </c>
      <c r="G256" s="21" t="s">
        <v>10</v>
      </c>
      <c r="H256" s="20">
        <v>100</v>
      </c>
    </row>
    <row r="257" spans="1:8" x14ac:dyDescent="0.25">
      <c r="A257" s="17">
        <v>316</v>
      </c>
      <c r="B257" s="40" t="s">
        <v>267</v>
      </c>
      <c r="C257" s="28"/>
      <c r="D257" s="41" t="s">
        <v>8</v>
      </c>
      <c r="E257" s="42">
        <v>56</v>
      </c>
      <c r="F257" s="73">
        <f>'[1]на сайт'!F1900</f>
        <v>17.715</v>
      </c>
      <c r="G257" s="21" t="s">
        <v>10</v>
      </c>
      <c r="H257" s="20">
        <v>100</v>
      </c>
    </row>
    <row r="258" spans="1:8" x14ac:dyDescent="0.25">
      <c r="A258" s="17">
        <v>319</v>
      </c>
      <c r="B258" s="40" t="s">
        <v>268</v>
      </c>
      <c r="C258" s="28"/>
      <c r="D258" s="41" t="s">
        <v>8</v>
      </c>
      <c r="E258" s="42">
        <v>1</v>
      </c>
      <c r="F258" s="73">
        <f>'[1]на сайт'!F1903</f>
        <v>29.85</v>
      </c>
      <c r="G258" s="21" t="s">
        <v>10</v>
      </c>
      <c r="H258" s="20">
        <v>100</v>
      </c>
    </row>
    <row r="259" spans="1:8" x14ac:dyDescent="0.25">
      <c r="A259" s="17">
        <v>320</v>
      </c>
      <c r="B259" s="40" t="s">
        <v>269</v>
      </c>
      <c r="C259" s="28"/>
      <c r="D259" s="41" t="s">
        <v>8</v>
      </c>
      <c r="E259" s="42">
        <v>4</v>
      </c>
      <c r="F259" s="73">
        <f>'[1]на сайт'!F1904</f>
        <v>44.11</v>
      </c>
      <c r="G259" s="21" t="s">
        <v>10</v>
      </c>
      <c r="H259" s="20">
        <v>100</v>
      </c>
    </row>
    <row r="260" spans="1:8" x14ac:dyDescent="0.25">
      <c r="A260" s="17">
        <v>322</v>
      </c>
      <c r="B260" s="40" t="s">
        <v>270</v>
      </c>
      <c r="C260" s="28"/>
      <c r="D260" s="41" t="s">
        <v>8</v>
      </c>
      <c r="E260" s="42">
        <v>18</v>
      </c>
      <c r="F260" s="73">
        <f>'[1]на сайт'!F1906</f>
        <v>27.004999999999999</v>
      </c>
      <c r="G260" s="21" t="s">
        <v>10</v>
      </c>
      <c r="H260" s="20">
        <v>100</v>
      </c>
    </row>
    <row r="261" spans="1:8" x14ac:dyDescent="0.25">
      <c r="A261" s="17">
        <v>325</v>
      </c>
      <c r="B261" s="40" t="s">
        <v>271</v>
      </c>
      <c r="C261" s="28"/>
      <c r="D261" s="41" t="s">
        <v>8</v>
      </c>
      <c r="E261" s="42">
        <v>63</v>
      </c>
      <c r="F261" s="73">
        <f>'[1]на сайт'!F1909</f>
        <v>9.5250000000000004</v>
      </c>
      <c r="G261" s="21" t="s">
        <v>10</v>
      </c>
      <c r="H261" s="20">
        <v>100</v>
      </c>
    </row>
    <row r="262" spans="1:8" x14ac:dyDescent="0.25">
      <c r="A262" s="17">
        <v>326</v>
      </c>
      <c r="B262" s="40" t="s">
        <v>272</v>
      </c>
      <c r="C262" s="28"/>
      <c r="D262" s="41" t="s">
        <v>8</v>
      </c>
      <c r="E262" s="42">
        <v>1</v>
      </c>
      <c r="F262" s="73">
        <f>'[1]на сайт'!F1910</f>
        <v>21.46</v>
      </c>
      <c r="G262" s="21" t="s">
        <v>10</v>
      </c>
      <c r="H262" s="20">
        <v>100</v>
      </c>
    </row>
    <row r="263" spans="1:8" x14ac:dyDescent="0.25">
      <c r="A263" s="17">
        <v>327</v>
      </c>
      <c r="B263" s="40" t="s">
        <v>273</v>
      </c>
      <c r="C263" s="28"/>
      <c r="D263" s="41" t="s">
        <v>8</v>
      </c>
      <c r="E263" s="42">
        <v>97</v>
      </c>
      <c r="F263" s="73">
        <f>'[1]на сайт'!F1911</f>
        <v>20.29</v>
      </c>
      <c r="G263" s="21" t="s">
        <v>10</v>
      </c>
      <c r="H263" s="20">
        <v>100</v>
      </c>
    </row>
    <row r="264" spans="1:8" x14ac:dyDescent="0.25">
      <c r="A264" s="17">
        <v>328</v>
      </c>
      <c r="B264" s="40" t="s">
        <v>274</v>
      </c>
      <c r="C264" s="28"/>
      <c r="D264" s="41" t="s">
        <v>8</v>
      </c>
      <c r="E264" s="42">
        <v>1</v>
      </c>
      <c r="F264" s="73">
        <f>'[1]на сайт'!F1912</f>
        <v>12.47</v>
      </c>
      <c r="G264" s="21" t="s">
        <v>10</v>
      </c>
      <c r="H264" s="20">
        <v>100</v>
      </c>
    </row>
    <row r="265" spans="1:8" x14ac:dyDescent="0.25">
      <c r="A265" s="17">
        <v>330</v>
      </c>
      <c r="B265" s="40" t="s">
        <v>275</v>
      </c>
      <c r="C265" s="28"/>
      <c r="D265" s="41" t="s">
        <v>8</v>
      </c>
      <c r="E265" s="42">
        <v>52</v>
      </c>
      <c r="F265" s="73">
        <f>'[1]на сайт'!F1914</f>
        <v>37.51</v>
      </c>
      <c r="G265" s="21" t="s">
        <v>10</v>
      </c>
      <c r="H265" s="20">
        <v>100</v>
      </c>
    </row>
    <row r="266" spans="1:8" x14ac:dyDescent="0.25">
      <c r="A266" s="17">
        <v>331</v>
      </c>
      <c r="B266" s="40" t="s">
        <v>276</v>
      </c>
      <c r="C266" s="28"/>
      <c r="D266" s="41" t="s">
        <v>8</v>
      </c>
      <c r="E266" s="42">
        <v>14</v>
      </c>
      <c r="F266" s="73">
        <f>'[1]на сайт'!F1915</f>
        <v>20.655000000000001</v>
      </c>
      <c r="G266" s="21" t="s">
        <v>10</v>
      </c>
      <c r="H266" s="20">
        <v>100</v>
      </c>
    </row>
    <row r="267" spans="1:8" x14ac:dyDescent="0.25">
      <c r="A267" s="17">
        <v>332</v>
      </c>
      <c r="B267" s="40" t="s">
        <v>277</v>
      </c>
      <c r="C267" s="28"/>
      <c r="D267" s="41" t="s">
        <v>8</v>
      </c>
      <c r="E267" s="42">
        <v>36</v>
      </c>
      <c r="F267" s="73">
        <f>'[1]на сайт'!F1916</f>
        <v>11</v>
      </c>
      <c r="G267" s="21" t="s">
        <v>10</v>
      </c>
      <c r="H267" s="20">
        <v>100</v>
      </c>
    </row>
    <row r="268" spans="1:8" x14ac:dyDescent="0.25">
      <c r="A268" s="17">
        <v>333</v>
      </c>
      <c r="B268" s="40" t="s">
        <v>278</v>
      </c>
      <c r="C268" s="28"/>
      <c r="D268" s="41" t="s">
        <v>8</v>
      </c>
      <c r="E268" s="42">
        <v>9</v>
      </c>
      <c r="F268" s="73">
        <f>'[1]на сайт'!F1917</f>
        <v>1.32</v>
      </c>
      <c r="G268" s="21" t="s">
        <v>10</v>
      </c>
      <c r="H268" s="20">
        <v>100</v>
      </c>
    </row>
    <row r="269" spans="1:8" x14ac:dyDescent="0.25">
      <c r="A269" s="17">
        <v>334</v>
      </c>
      <c r="B269" s="40" t="s">
        <v>279</v>
      </c>
      <c r="C269" s="28"/>
      <c r="D269" s="41" t="s">
        <v>8</v>
      </c>
      <c r="E269" s="42">
        <v>15</v>
      </c>
      <c r="F269" s="73">
        <f>'[1]на сайт'!F1918</f>
        <v>14.61</v>
      </c>
      <c r="G269" s="21" t="s">
        <v>10</v>
      </c>
      <c r="H269" s="20">
        <v>100</v>
      </c>
    </row>
    <row r="270" spans="1:8" x14ac:dyDescent="0.25">
      <c r="A270" s="17">
        <v>336</v>
      </c>
      <c r="B270" s="40" t="s">
        <v>280</v>
      </c>
      <c r="C270" s="28"/>
      <c r="D270" s="41" t="s">
        <v>8</v>
      </c>
      <c r="E270" s="42">
        <v>10</v>
      </c>
      <c r="F270" s="73">
        <f>'[1]на сайт'!F1920</f>
        <v>16.03</v>
      </c>
      <c r="G270" s="21" t="s">
        <v>10</v>
      </c>
      <c r="H270" s="20">
        <v>100</v>
      </c>
    </row>
    <row r="271" spans="1:8" x14ac:dyDescent="0.25">
      <c r="A271" s="17">
        <v>340</v>
      </c>
      <c r="B271" s="40" t="s">
        <v>281</v>
      </c>
      <c r="C271" s="28"/>
      <c r="D271" s="41" t="s">
        <v>8</v>
      </c>
      <c r="E271" s="42">
        <v>12</v>
      </c>
      <c r="F271" s="73">
        <f>'[1]на сайт'!F1924</f>
        <v>30.74</v>
      </c>
      <c r="G271" s="21" t="s">
        <v>10</v>
      </c>
      <c r="H271" s="20">
        <v>100</v>
      </c>
    </row>
    <row r="272" spans="1:8" x14ac:dyDescent="0.25">
      <c r="A272" s="17">
        <v>341</v>
      </c>
      <c r="B272" s="40" t="s">
        <v>282</v>
      </c>
      <c r="C272" s="28"/>
      <c r="D272" s="41" t="s">
        <v>8</v>
      </c>
      <c r="E272" s="42">
        <v>15</v>
      </c>
      <c r="F272" s="73">
        <f>'[1]на сайт'!F1925</f>
        <v>46.73</v>
      </c>
      <c r="G272" s="21" t="s">
        <v>10</v>
      </c>
      <c r="H272" s="20">
        <v>100</v>
      </c>
    </row>
    <row r="273" spans="1:8" x14ac:dyDescent="0.25">
      <c r="A273" s="17">
        <v>342</v>
      </c>
      <c r="B273" s="40" t="s">
        <v>283</v>
      </c>
      <c r="C273" s="28"/>
      <c r="D273" s="41" t="s">
        <v>8</v>
      </c>
      <c r="E273" s="42">
        <v>70</v>
      </c>
      <c r="F273" s="73">
        <f>'[1]на сайт'!F1926</f>
        <v>5.2949999999999999</v>
      </c>
      <c r="G273" s="21" t="s">
        <v>10</v>
      </c>
      <c r="H273" s="20">
        <v>100</v>
      </c>
    </row>
    <row r="274" spans="1:8" x14ac:dyDescent="0.25">
      <c r="A274" s="17">
        <v>343</v>
      </c>
      <c r="B274" s="40" t="s">
        <v>284</v>
      </c>
      <c r="C274" s="28"/>
      <c r="D274" s="41" t="s">
        <v>8</v>
      </c>
      <c r="E274" s="42">
        <v>10</v>
      </c>
      <c r="F274" s="73">
        <f>'[1]на сайт'!F1927</f>
        <v>34.134999999999998</v>
      </c>
      <c r="G274" s="21" t="s">
        <v>10</v>
      </c>
      <c r="H274" s="20">
        <v>100</v>
      </c>
    </row>
    <row r="275" spans="1:8" x14ac:dyDescent="0.25">
      <c r="A275" s="17">
        <v>344</v>
      </c>
      <c r="B275" s="40" t="s">
        <v>285</v>
      </c>
      <c r="C275" s="28"/>
      <c r="D275" s="41" t="s">
        <v>8</v>
      </c>
      <c r="E275" s="42">
        <v>15</v>
      </c>
      <c r="F275" s="73">
        <f>'[1]на сайт'!F1928</f>
        <v>23.58</v>
      </c>
      <c r="G275" s="21" t="s">
        <v>10</v>
      </c>
      <c r="H275" s="20">
        <v>100</v>
      </c>
    </row>
    <row r="276" spans="1:8" x14ac:dyDescent="0.25">
      <c r="A276" s="17">
        <v>345</v>
      </c>
      <c r="B276" s="40" t="s">
        <v>286</v>
      </c>
      <c r="C276" s="28"/>
      <c r="D276" s="41" t="s">
        <v>8</v>
      </c>
      <c r="E276" s="42">
        <v>14</v>
      </c>
      <c r="F276" s="73">
        <f>'[1]на сайт'!F1929</f>
        <v>29.215</v>
      </c>
      <c r="G276" s="21" t="s">
        <v>10</v>
      </c>
      <c r="H276" s="20">
        <v>100</v>
      </c>
    </row>
    <row r="277" spans="1:8" x14ac:dyDescent="0.25">
      <c r="A277" s="17">
        <v>349</v>
      </c>
      <c r="B277" s="43" t="s">
        <v>287</v>
      </c>
      <c r="C277" s="44"/>
      <c r="D277" s="45" t="s">
        <v>8</v>
      </c>
      <c r="E277" s="46">
        <v>2</v>
      </c>
      <c r="F277" s="74">
        <f>'[1]на сайт'!F1933</f>
        <v>67.75</v>
      </c>
      <c r="G277" s="47" t="s">
        <v>10</v>
      </c>
      <c r="H277" s="77">
        <v>100</v>
      </c>
    </row>
    <row r="278" spans="1:8" x14ac:dyDescent="0.25">
      <c r="A278" s="17">
        <v>350</v>
      </c>
      <c r="B278" s="40" t="s">
        <v>288</v>
      </c>
      <c r="C278" s="28"/>
      <c r="D278" s="41" t="s">
        <v>8</v>
      </c>
      <c r="E278" s="42">
        <v>4</v>
      </c>
      <c r="F278" s="73">
        <f>'[1]на сайт'!F1934</f>
        <v>40.79</v>
      </c>
      <c r="G278" s="21" t="s">
        <v>10</v>
      </c>
      <c r="H278" s="20">
        <v>100</v>
      </c>
    </row>
    <row r="279" spans="1:8" x14ac:dyDescent="0.25">
      <c r="A279" s="17">
        <v>351</v>
      </c>
      <c r="B279" s="40" t="s">
        <v>289</v>
      </c>
      <c r="C279" s="28"/>
      <c r="D279" s="41" t="s">
        <v>8</v>
      </c>
      <c r="E279" s="42">
        <v>23</v>
      </c>
      <c r="F279" s="73">
        <f>'[1]на сайт'!F1935</f>
        <v>6.51</v>
      </c>
      <c r="G279" s="21" t="s">
        <v>10</v>
      </c>
      <c r="H279" s="20">
        <v>100</v>
      </c>
    </row>
    <row r="280" spans="1:8" x14ac:dyDescent="0.25">
      <c r="A280" s="17">
        <v>353</v>
      </c>
      <c r="B280" s="40" t="s">
        <v>290</v>
      </c>
      <c r="C280" s="28"/>
      <c r="D280" s="41" t="s">
        <v>8</v>
      </c>
      <c r="E280" s="42">
        <v>14</v>
      </c>
      <c r="F280" s="73">
        <f>'[1]на сайт'!F1937</f>
        <v>9.7550000000000008</v>
      </c>
      <c r="G280" s="21" t="s">
        <v>10</v>
      </c>
      <c r="H280" s="20">
        <v>100</v>
      </c>
    </row>
    <row r="281" spans="1:8" x14ac:dyDescent="0.25">
      <c r="A281" s="17">
        <v>354</v>
      </c>
      <c r="B281" s="40" t="s">
        <v>291</v>
      </c>
      <c r="C281" s="28"/>
      <c r="D281" s="41" t="s">
        <v>8</v>
      </c>
      <c r="E281" s="42">
        <v>15</v>
      </c>
      <c r="F281" s="73">
        <f>'[1]на сайт'!F1938</f>
        <v>9.6750000000000007</v>
      </c>
      <c r="G281" s="21" t="s">
        <v>10</v>
      </c>
      <c r="H281" s="20">
        <v>100</v>
      </c>
    </row>
    <row r="282" spans="1:8" x14ac:dyDescent="0.25">
      <c r="A282" s="17">
        <v>358</v>
      </c>
      <c r="B282" s="40" t="s">
        <v>292</v>
      </c>
      <c r="C282" s="28"/>
      <c r="D282" s="41" t="s">
        <v>8</v>
      </c>
      <c r="E282" s="42">
        <v>136</v>
      </c>
      <c r="F282" s="73">
        <f>'[1]на сайт'!F1942</f>
        <v>9.6449999999999996</v>
      </c>
      <c r="G282" s="21" t="s">
        <v>10</v>
      </c>
      <c r="H282" s="20">
        <v>100</v>
      </c>
    </row>
    <row r="283" spans="1:8" x14ac:dyDescent="0.25">
      <c r="A283" s="17">
        <v>359</v>
      </c>
      <c r="B283" s="40" t="s">
        <v>293</v>
      </c>
      <c r="C283" s="28"/>
      <c r="D283" s="41" t="s">
        <v>8</v>
      </c>
      <c r="E283" s="42">
        <v>15</v>
      </c>
      <c r="F283" s="73">
        <f>'[1]на сайт'!F1943</f>
        <v>8.8450000000000006</v>
      </c>
      <c r="G283" s="21" t="s">
        <v>10</v>
      </c>
      <c r="H283" s="20">
        <v>100</v>
      </c>
    </row>
    <row r="284" spans="1:8" x14ac:dyDescent="0.25">
      <c r="A284" s="17">
        <v>362</v>
      </c>
      <c r="B284" s="40" t="s">
        <v>294</v>
      </c>
      <c r="C284" s="28"/>
      <c r="D284" s="41" t="s">
        <v>8</v>
      </c>
      <c r="E284" s="42">
        <v>3</v>
      </c>
      <c r="F284" s="73">
        <f>'[1]на сайт'!F1946</f>
        <v>13.925000000000001</v>
      </c>
      <c r="G284" s="21" t="s">
        <v>10</v>
      </c>
      <c r="H284" s="20">
        <v>100</v>
      </c>
    </row>
    <row r="285" spans="1:8" x14ac:dyDescent="0.25">
      <c r="A285" s="17">
        <v>365</v>
      </c>
      <c r="B285" s="40" t="s">
        <v>295</v>
      </c>
      <c r="C285" s="28"/>
      <c r="D285" s="41" t="s">
        <v>8</v>
      </c>
      <c r="E285" s="42">
        <v>4</v>
      </c>
      <c r="F285" s="73">
        <f>'[1]на сайт'!F1949</f>
        <v>3.58</v>
      </c>
      <c r="G285" s="21" t="s">
        <v>10</v>
      </c>
      <c r="H285" s="20">
        <v>100</v>
      </c>
    </row>
    <row r="286" spans="1:8" x14ac:dyDescent="0.25">
      <c r="A286" s="17">
        <v>370</v>
      </c>
      <c r="B286" s="40" t="s">
        <v>296</v>
      </c>
      <c r="C286" s="28"/>
      <c r="D286" s="41" t="s">
        <v>8</v>
      </c>
      <c r="E286" s="42">
        <v>1</v>
      </c>
      <c r="F286" s="73">
        <f>'[1]на сайт'!F1954</f>
        <v>12.085000000000001</v>
      </c>
      <c r="G286" s="21" t="s">
        <v>10</v>
      </c>
      <c r="H286" s="20">
        <v>100</v>
      </c>
    </row>
    <row r="287" spans="1:8" x14ac:dyDescent="0.25">
      <c r="A287" s="17">
        <v>371</v>
      </c>
      <c r="B287" s="40" t="s">
        <v>297</v>
      </c>
      <c r="C287" s="28"/>
      <c r="D287" s="41" t="s">
        <v>8</v>
      </c>
      <c r="E287" s="42">
        <v>1</v>
      </c>
      <c r="F287" s="73">
        <f>'[1]на сайт'!F1955</f>
        <v>14.97</v>
      </c>
      <c r="G287" s="21" t="s">
        <v>10</v>
      </c>
      <c r="H287" s="20">
        <v>100</v>
      </c>
    </row>
    <row r="288" spans="1:8" x14ac:dyDescent="0.25">
      <c r="A288" s="17">
        <v>375</v>
      </c>
      <c r="B288" s="40" t="s">
        <v>298</v>
      </c>
      <c r="C288" s="28"/>
      <c r="D288" s="41" t="s">
        <v>8</v>
      </c>
      <c r="E288" s="42">
        <v>1</v>
      </c>
      <c r="F288" s="73">
        <f>'[1]на сайт'!F1959</f>
        <v>5.85</v>
      </c>
      <c r="G288" s="21" t="s">
        <v>10</v>
      </c>
      <c r="H288" s="20">
        <v>100</v>
      </c>
    </row>
    <row r="289" spans="1:8" x14ac:dyDescent="0.25">
      <c r="A289" s="17">
        <v>377</v>
      </c>
      <c r="B289" s="40" t="s">
        <v>299</v>
      </c>
      <c r="C289" s="28"/>
      <c r="D289" s="41" t="s">
        <v>8</v>
      </c>
      <c r="E289" s="42">
        <v>28</v>
      </c>
      <c r="F289" s="73">
        <f>'[1]на сайт'!F1961</f>
        <v>4.2</v>
      </c>
      <c r="G289" s="21" t="s">
        <v>10</v>
      </c>
      <c r="H289" s="20">
        <v>100</v>
      </c>
    </row>
    <row r="290" spans="1:8" x14ac:dyDescent="0.25">
      <c r="A290" s="17">
        <v>378</v>
      </c>
      <c r="B290" s="40" t="s">
        <v>300</v>
      </c>
      <c r="C290" s="28"/>
      <c r="D290" s="41" t="s">
        <v>8</v>
      </c>
      <c r="E290" s="42">
        <v>3</v>
      </c>
      <c r="F290" s="73">
        <f>'[1]на сайт'!F1962</f>
        <v>1.97</v>
      </c>
      <c r="G290" s="21" t="s">
        <v>10</v>
      </c>
      <c r="H290" s="20">
        <v>100</v>
      </c>
    </row>
    <row r="291" spans="1:8" x14ac:dyDescent="0.25">
      <c r="A291" s="17">
        <v>380</v>
      </c>
      <c r="B291" s="40" t="s">
        <v>301</v>
      </c>
      <c r="C291" s="28"/>
      <c r="D291" s="41" t="s">
        <v>8</v>
      </c>
      <c r="E291" s="42">
        <v>101</v>
      </c>
      <c r="F291" s="73">
        <f>'[1]на сайт'!F1964</f>
        <v>3.9649999999999999</v>
      </c>
      <c r="G291" s="21" t="s">
        <v>10</v>
      </c>
      <c r="H291" s="20">
        <v>100</v>
      </c>
    </row>
    <row r="292" spans="1:8" x14ac:dyDescent="0.25">
      <c r="A292" s="17">
        <v>382</v>
      </c>
      <c r="B292" s="40" t="s">
        <v>302</v>
      </c>
      <c r="C292" s="28"/>
      <c r="D292" s="41" t="s">
        <v>8</v>
      </c>
      <c r="E292" s="42">
        <v>10</v>
      </c>
      <c r="F292" s="73">
        <f>'[1]на сайт'!F1966</f>
        <v>25.4</v>
      </c>
      <c r="G292" s="21" t="s">
        <v>10</v>
      </c>
      <c r="H292" s="20">
        <v>100</v>
      </c>
    </row>
    <row r="293" spans="1:8" x14ac:dyDescent="0.25">
      <c r="A293" s="17">
        <v>386</v>
      </c>
      <c r="B293" s="40" t="s">
        <v>303</v>
      </c>
      <c r="C293" s="28"/>
      <c r="D293" s="41" t="s">
        <v>8</v>
      </c>
      <c r="E293" s="42">
        <v>4</v>
      </c>
      <c r="F293" s="73">
        <f>'[1]на сайт'!F1970</f>
        <v>10.085000000000001</v>
      </c>
      <c r="G293" s="21" t="s">
        <v>10</v>
      </c>
      <c r="H293" s="20">
        <v>100</v>
      </c>
    </row>
    <row r="294" spans="1:8" x14ac:dyDescent="0.25">
      <c r="A294" s="17">
        <v>387</v>
      </c>
      <c r="B294" s="40" t="s">
        <v>304</v>
      </c>
      <c r="C294" s="28"/>
      <c r="D294" s="41" t="s">
        <v>8</v>
      </c>
      <c r="E294" s="42">
        <v>60</v>
      </c>
      <c r="F294" s="73">
        <f>'[1]на сайт'!F1971</f>
        <v>8.36</v>
      </c>
      <c r="G294" s="21" t="s">
        <v>10</v>
      </c>
      <c r="H294" s="20">
        <v>100</v>
      </c>
    </row>
    <row r="295" spans="1:8" x14ac:dyDescent="0.25">
      <c r="A295" s="17">
        <v>391</v>
      </c>
      <c r="B295" s="40" t="s">
        <v>305</v>
      </c>
      <c r="C295" s="28"/>
      <c r="D295" s="41" t="s">
        <v>8</v>
      </c>
      <c r="E295" s="42">
        <v>8</v>
      </c>
      <c r="F295" s="73">
        <f>'[1]на сайт'!F1975</f>
        <v>3.16</v>
      </c>
      <c r="G295" s="21" t="s">
        <v>10</v>
      </c>
      <c r="H295" s="20">
        <v>100</v>
      </c>
    </row>
    <row r="296" spans="1:8" x14ac:dyDescent="0.25">
      <c r="A296" s="17">
        <v>392</v>
      </c>
      <c r="B296" s="40" t="s">
        <v>306</v>
      </c>
      <c r="C296" s="28"/>
      <c r="D296" s="41" t="s">
        <v>8</v>
      </c>
      <c r="E296" s="42">
        <v>96</v>
      </c>
      <c r="F296" s="73">
        <f>'[1]на сайт'!F1976</f>
        <v>2.04</v>
      </c>
      <c r="G296" s="21" t="s">
        <v>10</v>
      </c>
      <c r="H296" s="20">
        <v>100</v>
      </c>
    </row>
    <row r="297" spans="1:8" x14ac:dyDescent="0.25">
      <c r="A297" s="17">
        <v>393</v>
      </c>
      <c r="B297" s="40" t="s">
        <v>307</v>
      </c>
      <c r="C297" s="28"/>
      <c r="D297" s="41" t="s">
        <v>8</v>
      </c>
      <c r="E297" s="42">
        <v>11</v>
      </c>
      <c r="F297" s="73">
        <f>'[1]на сайт'!F1977</f>
        <v>8.0649999999999995</v>
      </c>
      <c r="G297" s="21" t="s">
        <v>10</v>
      </c>
      <c r="H297" s="20">
        <v>100</v>
      </c>
    </row>
    <row r="298" spans="1:8" x14ac:dyDescent="0.25">
      <c r="A298" s="17">
        <v>397</v>
      </c>
      <c r="B298" s="40" t="s">
        <v>308</v>
      </c>
      <c r="C298" s="28"/>
      <c r="D298" s="41" t="s">
        <v>8</v>
      </c>
      <c r="E298" s="42">
        <v>28</v>
      </c>
      <c r="F298" s="73">
        <f>'[1]на сайт'!F1981</f>
        <v>1.1950000000000001</v>
      </c>
      <c r="G298" s="21" t="s">
        <v>10</v>
      </c>
      <c r="H298" s="20">
        <v>100</v>
      </c>
    </row>
    <row r="299" spans="1:8" x14ac:dyDescent="0.25">
      <c r="A299" s="17">
        <v>398</v>
      </c>
      <c r="B299" s="40" t="s">
        <v>309</v>
      </c>
      <c r="C299" s="28"/>
      <c r="D299" s="41" t="s">
        <v>8</v>
      </c>
      <c r="E299" s="42">
        <v>13</v>
      </c>
      <c r="F299" s="73">
        <f>'[1]на сайт'!F1982</f>
        <v>13.89</v>
      </c>
      <c r="G299" s="21" t="s">
        <v>10</v>
      </c>
      <c r="H299" s="20">
        <v>100</v>
      </c>
    </row>
    <row r="300" spans="1:8" x14ac:dyDescent="0.25">
      <c r="A300" s="17">
        <v>399</v>
      </c>
      <c r="B300" s="40" t="s">
        <v>310</v>
      </c>
      <c r="C300" s="28"/>
      <c r="D300" s="41" t="s">
        <v>8</v>
      </c>
      <c r="E300" s="42">
        <v>17</v>
      </c>
      <c r="F300" s="73">
        <f>'[1]на сайт'!F1983</f>
        <v>9.8049999999999997</v>
      </c>
      <c r="G300" s="21" t="s">
        <v>10</v>
      </c>
      <c r="H300" s="20">
        <v>100</v>
      </c>
    </row>
    <row r="301" spans="1:8" x14ac:dyDescent="0.25">
      <c r="A301" s="17">
        <v>400</v>
      </c>
      <c r="B301" s="40" t="s">
        <v>311</v>
      </c>
      <c r="C301" s="28"/>
      <c r="D301" s="41" t="s">
        <v>8</v>
      </c>
      <c r="E301" s="42">
        <v>100</v>
      </c>
      <c r="F301" s="73">
        <f>'[1]на сайт'!F1984</f>
        <v>5.625</v>
      </c>
      <c r="G301" s="21" t="s">
        <v>10</v>
      </c>
      <c r="H301" s="20">
        <v>100</v>
      </c>
    </row>
    <row r="302" spans="1:8" x14ac:dyDescent="0.25">
      <c r="A302" s="17">
        <v>401</v>
      </c>
      <c r="B302" s="40" t="s">
        <v>312</v>
      </c>
      <c r="C302" s="28"/>
      <c r="D302" s="41" t="s">
        <v>8</v>
      </c>
      <c r="E302" s="42">
        <v>65</v>
      </c>
      <c r="F302" s="73">
        <f>'[1]на сайт'!F1985</f>
        <v>11.15</v>
      </c>
      <c r="G302" s="21" t="s">
        <v>10</v>
      </c>
      <c r="H302" s="20">
        <v>100</v>
      </c>
    </row>
    <row r="303" spans="1:8" x14ac:dyDescent="0.25">
      <c r="A303" s="17">
        <v>402</v>
      </c>
      <c r="B303" s="40" t="s">
        <v>313</v>
      </c>
      <c r="C303" s="28"/>
      <c r="D303" s="41" t="s">
        <v>8</v>
      </c>
      <c r="E303" s="42">
        <v>1</v>
      </c>
      <c r="F303" s="73">
        <f>'[1]на сайт'!F1986</f>
        <v>4.8949999999999996</v>
      </c>
      <c r="G303" s="21" t="s">
        <v>10</v>
      </c>
      <c r="H303" s="20">
        <v>100</v>
      </c>
    </row>
    <row r="304" spans="1:8" x14ac:dyDescent="0.25">
      <c r="A304" s="17">
        <v>404</v>
      </c>
      <c r="B304" s="40" t="s">
        <v>314</v>
      </c>
      <c r="C304" s="28"/>
      <c r="D304" s="41" t="s">
        <v>8</v>
      </c>
      <c r="E304" s="50">
        <v>105</v>
      </c>
      <c r="F304" s="73">
        <f>'[1]на сайт'!F1988</f>
        <v>4.1449999999999996</v>
      </c>
      <c r="G304" s="21" t="s">
        <v>10</v>
      </c>
      <c r="H304" s="20">
        <v>100</v>
      </c>
    </row>
    <row r="305" spans="1:8" x14ac:dyDescent="0.25">
      <c r="A305" s="17">
        <v>421</v>
      </c>
      <c r="B305" s="43" t="s">
        <v>315</v>
      </c>
      <c r="C305" s="44"/>
      <c r="D305" s="45" t="s">
        <v>8</v>
      </c>
      <c r="E305" s="46">
        <v>316</v>
      </c>
      <c r="F305" s="74">
        <f>'[1]на сайт'!F2005</f>
        <v>7.25</v>
      </c>
      <c r="G305" s="47" t="s">
        <v>10</v>
      </c>
      <c r="H305" s="77">
        <v>100</v>
      </c>
    </row>
    <row r="306" spans="1:8" x14ac:dyDescent="0.25">
      <c r="A306" s="17">
        <v>424</v>
      </c>
      <c r="B306" s="40" t="s">
        <v>316</v>
      </c>
      <c r="C306" s="28"/>
      <c r="D306" s="41" t="s">
        <v>8</v>
      </c>
      <c r="E306" s="42">
        <v>30</v>
      </c>
      <c r="F306" s="73">
        <f>'[1]на сайт'!F2008</f>
        <v>8.36</v>
      </c>
      <c r="G306" s="21" t="s">
        <v>10</v>
      </c>
      <c r="H306" s="20">
        <v>100</v>
      </c>
    </row>
    <row r="307" spans="1:8" x14ac:dyDescent="0.25">
      <c r="A307" s="17">
        <v>432</v>
      </c>
      <c r="B307" s="40" t="s">
        <v>317</v>
      </c>
      <c r="C307" s="28"/>
      <c r="D307" s="41" t="s">
        <v>8</v>
      </c>
      <c r="E307" s="42">
        <v>1</v>
      </c>
      <c r="F307" s="73">
        <f>'[1]на сайт'!F2016</f>
        <v>0.99</v>
      </c>
      <c r="G307" s="21" t="s">
        <v>10</v>
      </c>
      <c r="H307" s="20">
        <v>100</v>
      </c>
    </row>
    <row r="308" spans="1:8" x14ac:dyDescent="0.25">
      <c r="A308" s="17">
        <v>436</v>
      </c>
      <c r="B308" s="40" t="s">
        <v>318</v>
      </c>
      <c r="C308" s="28"/>
      <c r="D308" s="41" t="s">
        <v>8</v>
      </c>
      <c r="E308" s="42">
        <v>5</v>
      </c>
      <c r="F308" s="73">
        <f>'[1]на сайт'!F2020</f>
        <v>47.204999999999998</v>
      </c>
      <c r="G308" s="21" t="s">
        <v>10</v>
      </c>
      <c r="H308" s="20">
        <v>100</v>
      </c>
    </row>
    <row r="309" spans="1:8" x14ac:dyDescent="0.25">
      <c r="A309" s="17">
        <v>449</v>
      </c>
      <c r="B309" s="40" t="s">
        <v>319</v>
      </c>
      <c r="C309" s="28"/>
      <c r="D309" s="41" t="s">
        <v>8</v>
      </c>
      <c r="E309" s="42">
        <v>21</v>
      </c>
      <c r="F309" s="73">
        <f>'[1]на сайт'!F2033</f>
        <v>29.555</v>
      </c>
      <c r="G309" s="21" t="s">
        <v>10</v>
      </c>
      <c r="H309" s="20">
        <v>100</v>
      </c>
    </row>
    <row r="310" spans="1:8" x14ac:dyDescent="0.25">
      <c r="A310" s="17">
        <v>472</v>
      </c>
      <c r="B310" s="40" t="s">
        <v>320</v>
      </c>
      <c r="C310" s="28"/>
      <c r="D310" s="41" t="s">
        <v>8</v>
      </c>
      <c r="E310" s="42">
        <v>7</v>
      </c>
      <c r="F310" s="73">
        <f>'[1]на сайт'!F2056</f>
        <v>15.645</v>
      </c>
      <c r="G310" s="21" t="s">
        <v>10</v>
      </c>
      <c r="H310" s="20">
        <v>100</v>
      </c>
    </row>
    <row r="311" spans="1:8" x14ac:dyDescent="0.25">
      <c r="A311" s="17">
        <v>473</v>
      </c>
      <c r="B311" s="40" t="s">
        <v>321</v>
      </c>
      <c r="C311" s="28"/>
      <c r="D311" s="41" t="s">
        <v>8</v>
      </c>
      <c r="E311" s="42">
        <v>1</v>
      </c>
      <c r="F311" s="73">
        <f>'[1]на сайт'!F2057</f>
        <v>50.405000000000001</v>
      </c>
      <c r="G311" s="21" t="s">
        <v>10</v>
      </c>
      <c r="H311" s="20">
        <v>100</v>
      </c>
    </row>
    <row r="312" spans="1:8" x14ac:dyDescent="0.25">
      <c r="A312" s="17">
        <v>475</v>
      </c>
      <c r="B312" s="40" t="s">
        <v>322</v>
      </c>
      <c r="C312" s="28"/>
      <c r="D312" s="41" t="s">
        <v>8</v>
      </c>
      <c r="E312" s="42">
        <v>5</v>
      </c>
      <c r="F312" s="73">
        <f>'[1]на сайт'!F2059</f>
        <v>17.61</v>
      </c>
      <c r="G312" s="21" t="s">
        <v>10</v>
      </c>
      <c r="H312" s="20">
        <v>100</v>
      </c>
    </row>
    <row r="313" spans="1:8" x14ac:dyDescent="0.25">
      <c r="A313" s="17">
        <v>495</v>
      </c>
      <c r="B313" s="40" t="s">
        <v>323</v>
      </c>
      <c r="C313" s="28"/>
      <c r="D313" s="41" t="s">
        <v>8</v>
      </c>
      <c r="E313" s="42">
        <v>2</v>
      </c>
      <c r="F313" s="73">
        <f>'[1]на сайт'!F2079</f>
        <v>2.0249999999999999</v>
      </c>
      <c r="G313" s="21" t="s">
        <v>10</v>
      </c>
      <c r="H313" s="20">
        <v>100</v>
      </c>
    </row>
    <row r="314" spans="1:8" x14ac:dyDescent="0.25">
      <c r="A314" s="17">
        <v>503</v>
      </c>
      <c r="B314" s="40" t="s">
        <v>324</v>
      </c>
      <c r="C314" s="28"/>
      <c r="D314" s="41" t="s">
        <v>8</v>
      </c>
      <c r="E314" s="42">
        <v>2</v>
      </c>
      <c r="F314" s="73">
        <f>'[1]на сайт'!F2087</f>
        <v>44.375</v>
      </c>
      <c r="G314" s="21" t="s">
        <v>10</v>
      </c>
      <c r="H314" s="20">
        <v>100</v>
      </c>
    </row>
    <row r="315" spans="1:8" x14ac:dyDescent="0.25">
      <c r="A315" s="17">
        <v>504</v>
      </c>
      <c r="B315" s="40" t="s">
        <v>325</v>
      </c>
      <c r="C315" s="28"/>
      <c r="D315" s="41" t="s">
        <v>8</v>
      </c>
      <c r="E315" s="42">
        <v>2</v>
      </c>
      <c r="F315" s="73">
        <f>'[1]на сайт'!F2088</f>
        <v>45.92</v>
      </c>
      <c r="G315" s="21" t="s">
        <v>10</v>
      </c>
      <c r="H315" s="20">
        <v>100</v>
      </c>
    </row>
    <row r="316" spans="1:8" x14ac:dyDescent="0.25">
      <c r="A316" s="17">
        <v>505</v>
      </c>
      <c r="B316" s="40" t="s">
        <v>326</v>
      </c>
      <c r="C316" s="28"/>
      <c r="D316" s="41" t="s">
        <v>8</v>
      </c>
      <c r="E316" s="42">
        <v>10</v>
      </c>
      <c r="F316" s="73">
        <f>'[1]на сайт'!F2089</f>
        <v>7.75</v>
      </c>
      <c r="G316" s="21" t="s">
        <v>10</v>
      </c>
      <c r="H316" s="20">
        <v>100</v>
      </c>
    </row>
    <row r="317" spans="1:8" x14ac:dyDescent="0.25">
      <c r="A317" s="17">
        <v>509</v>
      </c>
      <c r="B317" s="40" t="s">
        <v>327</v>
      </c>
      <c r="C317" s="28"/>
      <c r="D317" s="41" t="s">
        <v>8</v>
      </c>
      <c r="E317" s="42">
        <v>20</v>
      </c>
      <c r="F317" s="73">
        <f>'[1]на сайт'!F2093</f>
        <v>0.99</v>
      </c>
      <c r="G317" s="21" t="s">
        <v>10</v>
      </c>
      <c r="H317" s="20">
        <v>100</v>
      </c>
    </row>
    <row r="318" spans="1:8" x14ac:dyDescent="0.25">
      <c r="A318" s="17">
        <v>511</v>
      </c>
      <c r="B318" s="40" t="s">
        <v>328</v>
      </c>
      <c r="C318" s="28"/>
      <c r="D318" s="41" t="s">
        <v>8</v>
      </c>
      <c r="E318" s="42">
        <v>10</v>
      </c>
      <c r="F318" s="73">
        <f>'[1]на сайт'!F2095</f>
        <v>5.2</v>
      </c>
      <c r="G318" s="21" t="s">
        <v>10</v>
      </c>
      <c r="H318" s="20">
        <v>100</v>
      </c>
    </row>
    <row r="319" spans="1:8" x14ac:dyDescent="0.25">
      <c r="A319" s="17">
        <v>519</v>
      </c>
      <c r="B319" s="40" t="s">
        <v>329</v>
      </c>
      <c r="C319" s="28"/>
      <c r="D319" s="41" t="s">
        <v>8</v>
      </c>
      <c r="E319" s="42">
        <v>13</v>
      </c>
      <c r="F319" s="73">
        <f>'[1]на сайт'!F2103</f>
        <v>4.665</v>
      </c>
      <c r="G319" s="21" t="s">
        <v>10</v>
      </c>
      <c r="H319" s="20">
        <v>100</v>
      </c>
    </row>
    <row r="320" spans="1:8" x14ac:dyDescent="0.25">
      <c r="A320" s="17">
        <v>521</v>
      </c>
      <c r="B320" s="40" t="s">
        <v>330</v>
      </c>
      <c r="C320" s="28"/>
      <c r="D320" s="41" t="s">
        <v>8</v>
      </c>
      <c r="E320" s="42">
        <v>13</v>
      </c>
      <c r="F320" s="73">
        <f>'[1]на сайт'!F2105</f>
        <v>9.0950000000000006</v>
      </c>
      <c r="G320" s="21" t="s">
        <v>10</v>
      </c>
      <c r="H320" s="20">
        <v>100</v>
      </c>
    </row>
    <row r="321" spans="1:8" x14ac:dyDescent="0.25">
      <c r="A321" s="17">
        <v>542</v>
      </c>
      <c r="B321" s="40" t="s">
        <v>331</v>
      </c>
      <c r="C321" s="28"/>
      <c r="D321" s="41" t="s">
        <v>8</v>
      </c>
      <c r="E321" s="42">
        <v>31</v>
      </c>
      <c r="F321" s="73">
        <f>'[1]на сайт'!F2126</f>
        <v>6.0449999999999999</v>
      </c>
      <c r="G321" s="21" t="s">
        <v>10</v>
      </c>
      <c r="H321" s="20">
        <v>100</v>
      </c>
    </row>
    <row r="322" spans="1:8" x14ac:dyDescent="0.25">
      <c r="A322" s="17">
        <v>566</v>
      </c>
      <c r="B322" s="40" t="s">
        <v>332</v>
      </c>
      <c r="C322" s="28"/>
      <c r="D322" s="41" t="s">
        <v>8</v>
      </c>
      <c r="E322" s="42">
        <v>1</v>
      </c>
      <c r="F322" s="73">
        <f>'[1]на сайт'!F2150</f>
        <v>35.174999999999997</v>
      </c>
      <c r="G322" s="21" t="s">
        <v>10</v>
      </c>
      <c r="H322" s="20">
        <v>100</v>
      </c>
    </row>
    <row r="323" spans="1:8" x14ac:dyDescent="0.25">
      <c r="A323" s="17">
        <v>572</v>
      </c>
      <c r="B323" s="40" t="s">
        <v>333</v>
      </c>
      <c r="C323" s="28"/>
      <c r="D323" s="41" t="s">
        <v>8</v>
      </c>
      <c r="E323" s="42">
        <v>6</v>
      </c>
      <c r="F323" s="73">
        <f>'[1]на сайт'!F2156</f>
        <v>22.95</v>
      </c>
      <c r="G323" s="21" t="s">
        <v>10</v>
      </c>
      <c r="H323" s="20">
        <v>100</v>
      </c>
    </row>
    <row r="324" spans="1:8" x14ac:dyDescent="0.25">
      <c r="A324" s="17">
        <v>573</v>
      </c>
      <c r="B324" s="40" t="s">
        <v>334</v>
      </c>
      <c r="C324" s="28"/>
      <c r="D324" s="41" t="s">
        <v>8</v>
      </c>
      <c r="E324" s="42">
        <v>7</v>
      </c>
      <c r="F324" s="73">
        <f>'[1]на сайт'!F2157</f>
        <v>42.33</v>
      </c>
      <c r="G324" s="21" t="s">
        <v>10</v>
      </c>
      <c r="H324" s="20">
        <v>100</v>
      </c>
    </row>
    <row r="325" spans="1:8" x14ac:dyDescent="0.25">
      <c r="A325" s="17">
        <v>575</v>
      </c>
      <c r="B325" s="40" t="s">
        <v>335</v>
      </c>
      <c r="C325" s="28"/>
      <c r="D325" s="41" t="s">
        <v>8</v>
      </c>
      <c r="E325" s="42">
        <v>1</v>
      </c>
      <c r="F325" s="73">
        <f>'[1]на сайт'!F2159</f>
        <v>145.25</v>
      </c>
      <c r="G325" s="21" t="s">
        <v>10</v>
      </c>
      <c r="H325" s="20">
        <v>100</v>
      </c>
    </row>
    <row r="326" spans="1:8" x14ac:dyDescent="0.25">
      <c r="A326" s="17">
        <v>578</v>
      </c>
      <c r="B326" s="40" t="s">
        <v>336</v>
      </c>
      <c r="C326" s="28"/>
      <c r="D326" s="41" t="s">
        <v>8</v>
      </c>
      <c r="E326" s="42">
        <v>1</v>
      </c>
      <c r="F326" s="73">
        <f>'[1]на сайт'!F2162</f>
        <v>36.465000000000003</v>
      </c>
      <c r="G326" s="21" t="s">
        <v>10</v>
      </c>
      <c r="H326" s="20">
        <v>100</v>
      </c>
    </row>
    <row r="327" spans="1:8" x14ac:dyDescent="0.25">
      <c r="A327" s="17">
        <v>582</v>
      </c>
      <c r="B327" s="40" t="s">
        <v>337</v>
      </c>
      <c r="C327" s="28"/>
      <c r="D327" s="41" t="s">
        <v>8</v>
      </c>
      <c r="E327" s="42">
        <v>16</v>
      </c>
      <c r="F327" s="73">
        <f>'[1]на сайт'!F2166</f>
        <v>9.42</v>
      </c>
      <c r="G327" s="21" t="s">
        <v>10</v>
      </c>
      <c r="H327" s="20">
        <v>100</v>
      </c>
    </row>
    <row r="328" spans="1:8" x14ac:dyDescent="0.25">
      <c r="A328" s="17">
        <v>585</v>
      </c>
      <c r="B328" s="40" t="s">
        <v>338</v>
      </c>
      <c r="C328" s="28"/>
      <c r="D328" s="41" t="s">
        <v>8</v>
      </c>
      <c r="E328" s="42">
        <v>5</v>
      </c>
      <c r="F328" s="73">
        <f>'[1]на сайт'!F2169</f>
        <v>19.63</v>
      </c>
      <c r="G328" s="21" t="s">
        <v>10</v>
      </c>
      <c r="H328" s="20">
        <v>100</v>
      </c>
    </row>
    <row r="329" spans="1:8" x14ac:dyDescent="0.25">
      <c r="A329" s="17">
        <v>589</v>
      </c>
      <c r="B329" s="40" t="s">
        <v>339</v>
      </c>
      <c r="C329" s="28"/>
      <c r="D329" s="41" t="s">
        <v>8</v>
      </c>
      <c r="E329" s="42">
        <v>30</v>
      </c>
      <c r="F329" s="73">
        <f>'[1]на сайт'!F2173</f>
        <v>0.63</v>
      </c>
      <c r="G329" s="21" t="s">
        <v>10</v>
      </c>
      <c r="H329" s="20">
        <v>100</v>
      </c>
    </row>
    <row r="330" spans="1:8" x14ac:dyDescent="0.25">
      <c r="A330" s="17">
        <v>590</v>
      </c>
      <c r="B330" s="40" t="s">
        <v>340</v>
      </c>
      <c r="C330" s="28"/>
      <c r="D330" s="41" t="s">
        <v>8</v>
      </c>
      <c r="E330" s="42">
        <v>5</v>
      </c>
      <c r="F330" s="73">
        <f>'[1]на сайт'!F2174</f>
        <v>39.024999999999999</v>
      </c>
      <c r="G330" s="21" t="s">
        <v>10</v>
      </c>
      <c r="H330" s="20">
        <v>100</v>
      </c>
    </row>
    <row r="331" spans="1:8" x14ac:dyDescent="0.25">
      <c r="A331" s="17">
        <v>592</v>
      </c>
      <c r="B331" s="40" t="s">
        <v>341</v>
      </c>
      <c r="C331" s="28"/>
      <c r="D331" s="41" t="s">
        <v>8</v>
      </c>
      <c r="E331" s="42">
        <v>11</v>
      </c>
      <c r="F331" s="73">
        <f>'[1]на сайт'!F2176</f>
        <v>34.625</v>
      </c>
      <c r="G331" s="21" t="s">
        <v>10</v>
      </c>
      <c r="H331" s="20">
        <v>100</v>
      </c>
    </row>
    <row r="332" spans="1:8" x14ac:dyDescent="0.25">
      <c r="A332" s="17">
        <v>593</v>
      </c>
      <c r="B332" s="43" t="s">
        <v>342</v>
      </c>
      <c r="C332" s="44"/>
      <c r="D332" s="45" t="s">
        <v>8</v>
      </c>
      <c r="E332" s="46">
        <v>3</v>
      </c>
      <c r="F332" s="74">
        <f>'[1]на сайт'!F2177</f>
        <v>26.94</v>
      </c>
      <c r="G332" s="47" t="s">
        <v>10</v>
      </c>
      <c r="H332" s="77">
        <v>100</v>
      </c>
    </row>
    <row r="333" spans="1:8" x14ac:dyDescent="0.25">
      <c r="A333" s="17">
        <v>594</v>
      </c>
      <c r="B333" s="40" t="s">
        <v>343</v>
      </c>
      <c r="C333" s="28"/>
      <c r="D333" s="41" t="s">
        <v>8</v>
      </c>
      <c r="E333" s="42">
        <v>130</v>
      </c>
      <c r="F333" s="73">
        <f>'[1]на сайт'!F2178</f>
        <v>2.2799999999999998</v>
      </c>
      <c r="G333" s="21" t="s">
        <v>10</v>
      </c>
      <c r="H333" s="20">
        <v>100</v>
      </c>
    </row>
    <row r="334" spans="1:8" x14ac:dyDescent="0.25">
      <c r="A334" s="17">
        <v>595</v>
      </c>
      <c r="B334" s="40" t="s">
        <v>344</v>
      </c>
      <c r="C334" s="28"/>
      <c r="D334" s="41" t="s">
        <v>8</v>
      </c>
      <c r="E334" s="42">
        <v>4</v>
      </c>
      <c r="F334" s="73">
        <f>'[1]на сайт'!F2179</f>
        <v>32.86</v>
      </c>
      <c r="G334" s="21" t="s">
        <v>10</v>
      </c>
      <c r="H334" s="20">
        <v>100</v>
      </c>
    </row>
    <row r="335" spans="1:8" x14ac:dyDescent="0.25">
      <c r="A335" s="17">
        <v>600</v>
      </c>
      <c r="B335" s="40" t="s">
        <v>345</v>
      </c>
      <c r="C335" s="28"/>
      <c r="D335" s="41" t="s">
        <v>8</v>
      </c>
      <c r="E335" s="42">
        <v>2</v>
      </c>
      <c r="F335" s="73">
        <f>'[1]на сайт'!F2184</f>
        <v>1.6850000000000001</v>
      </c>
      <c r="G335" s="21" t="s">
        <v>10</v>
      </c>
      <c r="H335" s="20">
        <v>100</v>
      </c>
    </row>
    <row r="336" spans="1:8" x14ac:dyDescent="0.25">
      <c r="A336" s="17">
        <v>603</v>
      </c>
      <c r="B336" s="40" t="s">
        <v>346</v>
      </c>
      <c r="C336" s="28"/>
      <c r="D336" s="41" t="s">
        <v>8</v>
      </c>
      <c r="E336" s="42">
        <v>10</v>
      </c>
      <c r="F336" s="73">
        <f>'[1]на сайт'!F2187</f>
        <v>17.965</v>
      </c>
      <c r="G336" s="21" t="s">
        <v>10</v>
      </c>
      <c r="H336" s="20">
        <v>100</v>
      </c>
    </row>
    <row r="337" spans="1:8" x14ac:dyDescent="0.25">
      <c r="A337" s="17">
        <v>613</v>
      </c>
      <c r="B337" s="40" t="s">
        <v>347</v>
      </c>
      <c r="C337" s="28"/>
      <c r="D337" s="41" t="s">
        <v>8</v>
      </c>
      <c r="E337" s="42">
        <v>345</v>
      </c>
      <c r="F337" s="73">
        <f>'[1]на сайт'!F2197</f>
        <v>0.64</v>
      </c>
      <c r="G337" s="21" t="s">
        <v>10</v>
      </c>
      <c r="H337" s="20">
        <v>100</v>
      </c>
    </row>
    <row r="338" spans="1:8" x14ac:dyDescent="0.25">
      <c r="A338" s="17">
        <v>619</v>
      </c>
      <c r="B338" s="51" t="s">
        <v>348</v>
      </c>
      <c r="C338" s="52"/>
      <c r="D338" s="53" t="s">
        <v>8</v>
      </c>
      <c r="E338" s="54">
        <v>56</v>
      </c>
      <c r="F338" s="73">
        <f>'[1]на сайт'!F2203</f>
        <v>1.77</v>
      </c>
      <c r="G338" s="55" t="s">
        <v>10</v>
      </c>
      <c r="H338" s="79">
        <v>100</v>
      </c>
    </row>
    <row r="339" spans="1:8" x14ac:dyDescent="0.25">
      <c r="A339" s="17">
        <v>621</v>
      </c>
      <c r="B339" s="40" t="s">
        <v>349</v>
      </c>
      <c r="C339" s="28"/>
      <c r="D339" s="41" t="s">
        <v>8</v>
      </c>
      <c r="E339" s="42">
        <v>14</v>
      </c>
      <c r="F339" s="73">
        <f>'[1]на сайт'!F2205</f>
        <v>23.13</v>
      </c>
      <c r="G339" s="21" t="s">
        <v>10</v>
      </c>
      <c r="H339" s="20">
        <v>100</v>
      </c>
    </row>
    <row r="340" spans="1:8" x14ac:dyDescent="0.25">
      <c r="A340" s="17">
        <v>630</v>
      </c>
      <c r="B340" s="40" t="s">
        <v>350</v>
      </c>
      <c r="C340" s="28"/>
      <c r="D340" s="41" t="s">
        <v>8</v>
      </c>
      <c r="E340" s="42">
        <v>2</v>
      </c>
      <c r="F340" s="73">
        <f>'[1]на сайт'!F2214</f>
        <v>19.555</v>
      </c>
      <c r="G340" s="21" t="s">
        <v>10</v>
      </c>
      <c r="H340" s="20">
        <v>100</v>
      </c>
    </row>
    <row r="341" spans="1:8" x14ac:dyDescent="0.25">
      <c r="A341" s="17">
        <v>631</v>
      </c>
      <c r="B341" s="40" t="s">
        <v>351</v>
      </c>
      <c r="C341" s="28"/>
      <c r="D341" s="41" t="s">
        <v>8</v>
      </c>
      <c r="E341" s="42">
        <v>9</v>
      </c>
      <c r="F341" s="73">
        <f>'[1]на сайт'!F2215</f>
        <v>7.8449999999999998</v>
      </c>
      <c r="G341" s="21" t="s">
        <v>10</v>
      </c>
      <c r="H341" s="20">
        <v>100</v>
      </c>
    </row>
    <row r="342" spans="1:8" x14ac:dyDescent="0.25">
      <c r="A342" s="17">
        <v>642</v>
      </c>
      <c r="B342" s="40" t="s">
        <v>352</v>
      </c>
      <c r="C342" s="28"/>
      <c r="D342" s="41" t="s">
        <v>8</v>
      </c>
      <c r="E342" s="42">
        <v>18</v>
      </c>
      <c r="F342" s="73">
        <f>'[1]на сайт'!F2226</f>
        <v>68.245000000000005</v>
      </c>
      <c r="G342" s="21" t="s">
        <v>10</v>
      </c>
      <c r="H342" s="20">
        <v>100</v>
      </c>
    </row>
    <row r="343" spans="1:8" x14ac:dyDescent="0.25">
      <c r="A343" s="17">
        <v>643</v>
      </c>
      <c r="B343" s="40" t="s">
        <v>353</v>
      </c>
      <c r="C343" s="28"/>
      <c r="D343" s="41" t="s">
        <v>8</v>
      </c>
      <c r="E343" s="42">
        <v>4</v>
      </c>
      <c r="F343" s="73">
        <f>'[1]на сайт'!F2227</f>
        <v>54.03</v>
      </c>
      <c r="G343" s="21" t="s">
        <v>10</v>
      </c>
      <c r="H343" s="20">
        <v>100</v>
      </c>
    </row>
    <row r="344" spans="1:8" x14ac:dyDescent="0.25">
      <c r="A344" s="17">
        <v>644</v>
      </c>
      <c r="B344" s="40" t="s">
        <v>354</v>
      </c>
      <c r="C344" s="28"/>
      <c r="D344" s="41" t="s">
        <v>8</v>
      </c>
      <c r="E344" s="42">
        <v>4</v>
      </c>
      <c r="F344" s="73">
        <f>'[1]на сайт'!F2228</f>
        <v>45.66</v>
      </c>
      <c r="G344" s="21" t="s">
        <v>10</v>
      </c>
      <c r="H344" s="20">
        <v>100</v>
      </c>
    </row>
    <row r="345" spans="1:8" x14ac:dyDescent="0.25">
      <c r="A345" s="17">
        <v>648</v>
      </c>
      <c r="B345" s="40" t="s">
        <v>355</v>
      </c>
      <c r="C345" s="28"/>
      <c r="D345" s="41" t="s">
        <v>8</v>
      </c>
      <c r="E345" s="42">
        <v>41</v>
      </c>
      <c r="F345" s="73">
        <f>'[1]на сайт'!F2232</f>
        <v>6.2</v>
      </c>
      <c r="G345" s="21" t="s">
        <v>10</v>
      </c>
      <c r="H345" s="20">
        <v>100</v>
      </c>
    </row>
    <row r="346" spans="1:8" x14ac:dyDescent="0.25">
      <c r="A346" s="17">
        <v>649</v>
      </c>
      <c r="B346" s="40" t="s">
        <v>356</v>
      </c>
      <c r="C346" s="28"/>
      <c r="D346" s="41" t="s">
        <v>8</v>
      </c>
      <c r="E346" s="42">
        <v>31</v>
      </c>
      <c r="F346" s="73">
        <f>'[1]на сайт'!F2233</f>
        <v>6.1050000000000004</v>
      </c>
      <c r="G346" s="21" t="s">
        <v>10</v>
      </c>
      <c r="H346" s="20">
        <v>100</v>
      </c>
    </row>
    <row r="347" spans="1:8" x14ac:dyDescent="0.25">
      <c r="A347" s="17">
        <v>650</v>
      </c>
      <c r="B347" s="40" t="s">
        <v>357</v>
      </c>
      <c r="C347" s="28"/>
      <c r="D347" s="41" t="s">
        <v>8</v>
      </c>
      <c r="E347" s="42">
        <v>10</v>
      </c>
      <c r="F347" s="73">
        <f>'[1]на сайт'!F2234</f>
        <v>32.99</v>
      </c>
      <c r="G347" s="21" t="s">
        <v>10</v>
      </c>
      <c r="H347" s="20">
        <v>100</v>
      </c>
    </row>
    <row r="348" spans="1:8" x14ac:dyDescent="0.25">
      <c r="A348" s="17">
        <v>651</v>
      </c>
      <c r="B348" s="40" t="s">
        <v>358</v>
      </c>
      <c r="C348" s="28"/>
      <c r="D348" s="41" t="s">
        <v>8</v>
      </c>
      <c r="E348" s="42">
        <v>12</v>
      </c>
      <c r="F348" s="73">
        <f>'[1]на сайт'!F2235</f>
        <v>3.26</v>
      </c>
      <c r="G348" s="21" t="s">
        <v>10</v>
      </c>
      <c r="H348" s="20">
        <v>100</v>
      </c>
    </row>
    <row r="349" spans="1:8" x14ac:dyDescent="0.25">
      <c r="A349" s="17">
        <v>653</v>
      </c>
      <c r="B349" s="40" t="s">
        <v>359</v>
      </c>
      <c r="C349" s="28"/>
      <c r="D349" s="41" t="s">
        <v>8</v>
      </c>
      <c r="E349" s="42">
        <v>2</v>
      </c>
      <c r="F349" s="73">
        <f>'[1]на сайт'!F2237</f>
        <v>4.51</v>
      </c>
      <c r="G349" s="21" t="s">
        <v>10</v>
      </c>
      <c r="H349" s="20">
        <v>100</v>
      </c>
    </row>
    <row r="350" spans="1:8" x14ac:dyDescent="0.25">
      <c r="A350" s="17">
        <v>656</v>
      </c>
      <c r="B350" s="40" t="s">
        <v>360</v>
      </c>
      <c r="C350" s="28"/>
      <c r="D350" s="41" t="s">
        <v>8</v>
      </c>
      <c r="E350" s="42">
        <v>29</v>
      </c>
      <c r="F350" s="73">
        <f>'[1]на сайт'!F2240</f>
        <v>64.435000000000002</v>
      </c>
      <c r="G350" s="21" t="s">
        <v>10</v>
      </c>
      <c r="H350" s="20">
        <v>100</v>
      </c>
    </row>
    <row r="351" spans="1:8" x14ac:dyDescent="0.25">
      <c r="A351" s="17">
        <v>657</v>
      </c>
      <c r="B351" s="40" t="s">
        <v>361</v>
      </c>
      <c r="C351" s="28"/>
      <c r="D351" s="41" t="s">
        <v>8</v>
      </c>
      <c r="E351" s="42">
        <v>20</v>
      </c>
      <c r="F351" s="73">
        <f>'[1]на сайт'!F2241</f>
        <v>8.5950000000000006</v>
      </c>
      <c r="G351" s="21" t="s">
        <v>10</v>
      </c>
      <c r="H351" s="20">
        <v>100</v>
      </c>
    </row>
    <row r="352" spans="1:8" x14ac:dyDescent="0.25">
      <c r="A352" s="17">
        <v>658</v>
      </c>
      <c r="B352" s="40" t="s">
        <v>362</v>
      </c>
      <c r="C352" s="28"/>
      <c r="D352" s="41" t="s">
        <v>8</v>
      </c>
      <c r="E352" s="42">
        <v>1</v>
      </c>
      <c r="F352" s="73">
        <f>'[1]на сайт'!F2242</f>
        <v>8.9949999999999992</v>
      </c>
      <c r="G352" s="21" t="s">
        <v>10</v>
      </c>
      <c r="H352" s="20">
        <v>100</v>
      </c>
    </row>
    <row r="353" spans="1:8" x14ac:dyDescent="0.25">
      <c r="A353" s="17">
        <v>659</v>
      </c>
      <c r="B353" s="40" t="s">
        <v>363</v>
      </c>
      <c r="C353" s="28"/>
      <c r="D353" s="41" t="s">
        <v>8</v>
      </c>
      <c r="E353" s="42">
        <v>4</v>
      </c>
      <c r="F353" s="73">
        <f>'[1]на сайт'!F2243</f>
        <v>19.925000000000001</v>
      </c>
      <c r="G353" s="21" t="s">
        <v>10</v>
      </c>
      <c r="H353" s="20">
        <v>100</v>
      </c>
    </row>
    <row r="354" spans="1:8" x14ac:dyDescent="0.25">
      <c r="A354" s="17">
        <v>660</v>
      </c>
      <c r="B354" s="40" t="s">
        <v>364</v>
      </c>
      <c r="C354" s="28"/>
      <c r="D354" s="41" t="s">
        <v>8</v>
      </c>
      <c r="E354" s="42">
        <v>100</v>
      </c>
      <c r="F354" s="73">
        <f>'[1]на сайт'!F2244</f>
        <v>3.04</v>
      </c>
      <c r="G354" s="21" t="s">
        <v>10</v>
      </c>
      <c r="H354" s="20">
        <v>100</v>
      </c>
    </row>
    <row r="355" spans="1:8" x14ac:dyDescent="0.25">
      <c r="A355" s="17">
        <v>661</v>
      </c>
      <c r="B355" s="40" t="s">
        <v>365</v>
      </c>
      <c r="C355" s="28"/>
      <c r="D355" s="41" t="s">
        <v>8</v>
      </c>
      <c r="E355" s="42">
        <v>3</v>
      </c>
      <c r="F355" s="73">
        <f>'[1]на сайт'!F2245</f>
        <v>48.76</v>
      </c>
      <c r="G355" s="21" t="s">
        <v>10</v>
      </c>
      <c r="H355" s="20">
        <v>100</v>
      </c>
    </row>
    <row r="356" spans="1:8" x14ac:dyDescent="0.25">
      <c r="A356" s="17">
        <v>663</v>
      </c>
      <c r="B356" s="40" t="s">
        <v>366</v>
      </c>
      <c r="C356" s="28"/>
      <c r="D356" s="41" t="s">
        <v>8</v>
      </c>
      <c r="E356" s="42">
        <v>5</v>
      </c>
      <c r="F356" s="73">
        <f>'[1]на сайт'!F2247</f>
        <v>22.51</v>
      </c>
      <c r="G356" s="21" t="s">
        <v>10</v>
      </c>
      <c r="H356" s="20">
        <v>100</v>
      </c>
    </row>
    <row r="357" spans="1:8" x14ac:dyDescent="0.25">
      <c r="A357" s="17">
        <v>664</v>
      </c>
      <c r="B357" s="40" t="s">
        <v>367</v>
      </c>
      <c r="C357" s="28"/>
      <c r="D357" s="41" t="s">
        <v>8</v>
      </c>
      <c r="E357" s="42">
        <v>8</v>
      </c>
      <c r="F357" s="73">
        <f>'[1]на сайт'!F2248</f>
        <v>32.729999999999997</v>
      </c>
      <c r="G357" s="21" t="s">
        <v>10</v>
      </c>
      <c r="H357" s="20">
        <v>100</v>
      </c>
    </row>
    <row r="358" spans="1:8" x14ac:dyDescent="0.25">
      <c r="A358" s="17">
        <v>665</v>
      </c>
      <c r="B358" s="40" t="s">
        <v>368</v>
      </c>
      <c r="C358" s="28"/>
      <c r="D358" s="41" t="s">
        <v>8</v>
      </c>
      <c r="E358" s="42">
        <v>20</v>
      </c>
      <c r="F358" s="73">
        <f>'[1]на сайт'!F2249</f>
        <v>16.489999999999998</v>
      </c>
      <c r="G358" s="21" t="s">
        <v>10</v>
      </c>
      <c r="H358" s="20">
        <v>100</v>
      </c>
    </row>
    <row r="359" spans="1:8" x14ac:dyDescent="0.25">
      <c r="A359" s="17">
        <v>666</v>
      </c>
      <c r="B359" s="40" t="s">
        <v>369</v>
      </c>
      <c r="C359" s="28"/>
      <c r="D359" s="41" t="s">
        <v>8</v>
      </c>
      <c r="E359" s="42">
        <v>12</v>
      </c>
      <c r="F359" s="73">
        <f>'[1]на сайт'!F2250</f>
        <v>11.435</v>
      </c>
      <c r="G359" s="21" t="s">
        <v>10</v>
      </c>
      <c r="H359" s="20">
        <v>100</v>
      </c>
    </row>
    <row r="360" spans="1:8" x14ac:dyDescent="0.25">
      <c r="A360" s="17">
        <v>667</v>
      </c>
      <c r="B360" s="40" t="s">
        <v>370</v>
      </c>
      <c r="C360" s="28"/>
      <c r="D360" s="41" t="s">
        <v>8</v>
      </c>
      <c r="E360" s="42">
        <v>17</v>
      </c>
      <c r="F360" s="73">
        <f>'[1]на сайт'!F2251</f>
        <v>37.314999999999998</v>
      </c>
      <c r="G360" s="21" t="s">
        <v>10</v>
      </c>
      <c r="H360" s="20">
        <v>100</v>
      </c>
    </row>
    <row r="361" spans="1:8" x14ac:dyDescent="0.25">
      <c r="A361" s="17">
        <v>668</v>
      </c>
      <c r="B361" s="40" t="s">
        <v>371</v>
      </c>
      <c r="C361" s="28"/>
      <c r="D361" s="41" t="s">
        <v>8</v>
      </c>
      <c r="E361" s="42">
        <v>10</v>
      </c>
      <c r="F361" s="73">
        <f>'[1]на сайт'!F2252</f>
        <v>39.744999999999997</v>
      </c>
      <c r="G361" s="21" t="s">
        <v>10</v>
      </c>
      <c r="H361" s="20">
        <v>100</v>
      </c>
    </row>
    <row r="362" spans="1:8" x14ac:dyDescent="0.25">
      <c r="A362" s="17">
        <v>670</v>
      </c>
      <c r="B362" s="40" t="s">
        <v>372</v>
      </c>
      <c r="C362" s="28"/>
      <c r="D362" s="41" t="s">
        <v>8</v>
      </c>
      <c r="E362" s="42">
        <v>5</v>
      </c>
      <c r="F362" s="73">
        <f>'[1]на сайт'!F2254</f>
        <v>55.76</v>
      </c>
      <c r="G362" s="21" t="s">
        <v>10</v>
      </c>
      <c r="H362" s="20">
        <v>100</v>
      </c>
    </row>
    <row r="363" spans="1:8" x14ac:dyDescent="0.25">
      <c r="A363" s="17">
        <v>671</v>
      </c>
      <c r="B363" s="40" t="s">
        <v>373</v>
      </c>
      <c r="C363" s="28"/>
      <c r="D363" s="41" t="s">
        <v>8</v>
      </c>
      <c r="E363" s="42">
        <v>14</v>
      </c>
      <c r="F363" s="73">
        <f>'[1]на сайт'!F2255</f>
        <v>2.4350000000000001</v>
      </c>
      <c r="G363" s="21" t="s">
        <v>10</v>
      </c>
      <c r="H363" s="20">
        <v>100</v>
      </c>
    </row>
    <row r="364" spans="1:8" x14ac:dyDescent="0.25">
      <c r="A364" s="17">
        <v>672</v>
      </c>
      <c r="B364" s="40" t="s">
        <v>374</v>
      </c>
      <c r="C364" s="28"/>
      <c r="D364" s="41" t="s">
        <v>8</v>
      </c>
      <c r="E364" s="42">
        <v>5</v>
      </c>
      <c r="F364" s="73">
        <f>'[1]на сайт'!F2256</f>
        <v>9.0449999999999999</v>
      </c>
      <c r="G364" s="21" t="s">
        <v>10</v>
      </c>
      <c r="H364" s="20">
        <v>100</v>
      </c>
    </row>
    <row r="365" spans="1:8" x14ac:dyDescent="0.25">
      <c r="A365" s="17">
        <v>673</v>
      </c>
      <c r="B365" s="40" t="s">
        <v>375</v>
      </c>
      <c r="C365" s="28"/>
      <c r="D365" s="41" t="s">
        <v>8</v>
      </c>
      <c r="E365" s="42">
        <v>4</v>
      </c>
      <c r="F365" s="73">
        <f>'[1]на сайт'!F2257</f>
        <v>54.96</v>
      </c>
      <c r="G365" s="21" t="s">
        <v>10</v>
      </c>
      <c r="H365" s="20">
        <v>100</v>
      </c>
    </row>
    <row r="366" spans="1:8" x14ac:dyDescent="0.25">
      <c r="A366" s="17">
        <v>674</v>
      </c>
      <c r="B366" s="40" t="s">
        <v>376</v>
      </c>
      <c r="C366" s="28"/>
      <c r="D366" s="41" t="s">
        <v>8</v>
      </c>
      <c r="E366" s="42">
        <v>4</v>
      </c>
      <c r="F366" s="73">
        <f>'[1]на сайт'!F2258</f>
        <v>0.73499999999999999</v>
      </c>
      <c r="G366" s="21" t="s">
        <v>10</v>
      </c>
      <c r="H366" s="20">
        <v>100</v>
      </c>
    </row>
    <row r="367" spans="1:8" x14ac:dyDescent="0.25">
      <c r="A367" s="17">
        <v>675</v>
      </c>
      <c r="B367" s="40" t="s">
        <v>377</v>
      </c>
      <c r="C367" s="28"/>
      <c r="D367" s="41" t="s">
        <v>8</v>
      </c>
      <c r="E367" s="42">
        <v>5</v>
      </c>
      <c r="F367" s="73">
        <f>'[1]на сайт'!F2259</f>
        <v>126.46</v>
      </c>
      <c r="G367" s="21" t="s">
        <v>10</v>
      </c>
      <c r="H367" s="20">
        <v>100</v>
      </c>
    </row>
    <row r="368" spans="1:8" x14ac:dyDescent="0.25">
      <c r="A368" s="17">
        <v>676</v>
      </c>
      <c r="B368" s="40" t="s">
        <v>378</v>
      </c>
      <c r="C368" s="28"/>
      <c r="D368" s="41" t="s">
        <v>8</v>
      </c>
      <c r="E368" s="42">
        <v>28</v>
      </c>
      <c r="F368" s="73">
        <f>'[1]на сайт'!F2260</f>
        <v>50.77</v>
      </c>
      <c r="G368" s="21" t="s">
        <v>10</v>
      </c>
      <c r="H368" s="20">
        <v>100</v>
      </c>
    </row>
    <row r="369" spans="1:8" x14ac:dyDescent="0.25">
      <c r="A369" s="17">
        <v>677</v>
      </c>
      <c r="B369" s="40" t="s">
        <v>379</v>
      </c>
      <c r="C369" s="28"/>
      <c r="D369" s="41" t="s">
        <v>8</v>
      </c>
      <c r="E369" s="42">
        <v>1</v>
      </c>
      <c r="F369" s="73">
        <f>'[1]на сайт'!F2261</f>
        <v>59.01</v>
      </c>
      <c r="G369" s="21" t="s">
        <v>10</v>
      </c>
      <c r="H369" s="20">
        <v>100</v>
      </c>
    </row>
    <row r="370" spans="1:8" x14ac:dyDescent="0.25">
      <c r="A370" s="17">
        <v>678</v>
      </c>
      <c r="B370" s="40" t="s">
        <v>380</v>
      </c>
      <c r="C370" s="28"/>
      <c r="D370" s="41" t="s">
        <v>8</v>
      </c>
      <c r="E370" s="42">
        <v>2</v>
      </c>
      <c r="F370" s="73">
        <f>'[1]на сайт'!F2262</f>
        <v>23.295000000000002</v>
      </c>
      <c r="G370" s="21" t="s">
        <v>10</v>
      </c>
      <c r="H370" s="20">
        <v>100</v>
      </c>
    </row>
    <row r="371" spans="1:8" x14ac:dyDescent="0.25">
      <c r="A371" s="17">
        <v>679</v>
      </c>
      <c r="B371" s="40" t="s">
        <v>381</v>
      </c>
      <c r="C371" s="28"/>
      <c r="D371" s="41" t="s">
        <v>8</v>
      </c>
      <c r="E371" s="42">
        <v>1</v>
      </c>
      <c r="F371" s="73">
        <f>'[1]на сайт'!F2263</f>
        <v>94.144999999999996</v>
      </c>
      <c r="G371" s="21" t="s">
        <v>10</v>
      </c>
      <c r="H371" s="20">
        <v>100</v>
      </c>
    </row>
    <row r="372" spans="1:8" x14ac:dyDescent="0.25">
      <c r="A372" s="17">
        <v>680</v>
      </c>
      <c r="B372" s="40" t="s">
        <v>382</v>
      </c>
      <c r="C372" s="28"/>
      <c r="D372" s="41" t="s">
        <v>8</v>
      </c>
      <c r="E372" s="42">
        <v>2</v>
      </c>
      <c r="F372" s="73">
        <f>'[1]на сайт'!F2264</f>
        <v>41.16</v>
      </c>
      <c r="G372" s="21" t="s">
        <v>10</v>
      </c>
      <c r="H372" s="20">
        <v>100</v>
      </c>
    </row>
    <row r="373" spans="1:8" x14ac:dyDescent="0.25">
      <c r="A373" s="17">
        <v>681</v>
      </c>
      <c r="B373" s="40" t="s">
        <v>383</v>
      </c>
      <c r="C373" s="28"/>
      <c r="D373" s="41" t="s">
        <v>8</v>
      </c>
      <c r="E373" s="42">
        <v>20</v>
      </c>
      <c r="F373" s="73">
        <f>'[1]на сайт'!F2265</f>
        <v>68.510000000000005</v>
      </c>
      <c r="G373" s="21" t="s">
        <v>10</v>
      </c>
      <c r="H373" s="20">
        <v>100</v>
      </c>
    </row>
    <row r="374" spans="1:8" x14ac:dyDescent="0.25">
      <c r="A374" s="17">
        <v>682</v>
      </c>
      <c r="B374" s="40" t="s">
        <v>384</v>
      </c>
      <c r="C374" s="28"/>
      <c r="D374" s="41" t="s">
        <v>8</v>
      </c>
      <c r="E374" s="42">
        <v>10</v>
      </c>
      <c r="F374" s="73">
        <f>'[1]на сайт'!F2266</f>
        <v>18.05</v>
      </c>
      <c r="G374" s="21" t="s">
        <v>10</v>
      </c>
      <c r="H374" s="20">
        <v>100</v>
      </c>
    </row>
    <row r="375" spans="1:8" x14ac:dyDescent="0.25">
      <c r="A375" s="17">
        <v>683</v>
      </c>
      <c r="B375" s="40" t="s">
        <v>385</v>
      </c>
      <c r="C375" s="28"/>
      <c r="D375" s="41" t="s">
        <v>8</v>
      </c>
      <c r="E375" s="42">
        <v>1</v>
      </c>
      <c r="F375" s="73">
        <f>'[1]на сайт'!F2267</f>
        <v>44.335000000000001</v>
      </c>
      <c r="G375" s="21" t="s">
        <v>10</v>
      </c>
      <c r="H375" s="20">
        <v>100</v>
      </c>
    </row>
    <row r="376" spans="1:8" x14ac:dyDescent="0.25">
      <c r="A376" s="17">
        <v>684</v>
      </c>
      <c r="B376" s="40" t="s">
        <v>386</v>
      </c>
      <c r="C376" s="28"/>
      <c r="D376" s="41" t="s">
        <v>8</v>
      </c>
      <c r="E376" s="42">
        <v>2</v>
      </c>
      <c r="F376" s="73">
        <f>'[1]на сайт'!F2268</f>
        <v>3.33</v>
      </c>
      <c r="G376" s="21" t="s">
        <v>10</v>
      </c>
      <c r="H376" s="20">
        <v>100</v>
      </c>
    </row>
    <row r="377" spans="1:8" x14ac:dyDescent="0.25">
      <c r="A377" s="17">
        <v>686</v>
      </c>
      <c r="B377" s="40" t="s">
        <v>387</v>
      </c>
      <c r="C377" s="28"/>
      <c r="D377" s="41" t="s">
        <v>8</v>
      </c>
      <c r="E377" s="42">
        <v>5</v>
      </c>
      <c r="F377" s="73">
        <f>'[1]на сайт'!F2270</f>
        <v>35.664999999999999</v>
      </c>
      <c r="G377" s="21" t="s">
        <v>10</v>
      </c>
      <c r="H377" s="20">
        <v>100</v>
      </c>
    </row>
    <row r="378" spans="1:8" x14ac:dyDescent="0.25">
      <c r="A378" s="17">
        <v>689</v>
      </c>
      <c r="B378" s="40" t="s">
        <v>388</v>
      </c>
      <c r="C378" s="28"/>
      <c r="D378" s="41" t="s">
        <v>8</v>
      </c>
      <c r="E378" s="42">
        <v>1</v>
      </c>
      <c r="F378" s="73">
        <f>'[1]на сайт'!F2273</f>
        <v>10.484999999999999</v>
      </c>
      <c r="G378" s="21" t="s">
        <v>10</v>
      </c>
      <c r="H378" s="20">
        <v>100</v>
      </c>
    </row>
    <row r="379" spans="1:8" x14ac:dyDescent="0.25">
      <c r="A379" s="17">
        <v>690</v>
      </c>
      <c r="B379" s="40" t="s">
        <v>389</v>
      </c>
      <c r="C379" s="28"/>
      <c r="D379" s="41" t="s">
        <v>8</v>
      </c>
      <c r="E379" s="42">
        <v>1</v>
      </c>
      <c r="F379" s="73">
        <f>'[1]на сайт'!F2274</f>
        <v>10.27</v>
      </c>
      <c r="G379" s="21" t="s">
        <v>10</v>
      </c>
      <c r="H379" s="20">
        <v>100</v>
      </c>
    </row>
    <row r="380" spans="1:8" x14ac:dyDescent="0.25">
      <c r="A380" s="17">
        <v>691</v>
      </c>
      <c r="B380" s="40" t="s">
        <v>390</v>
      </c>
      <c r="C380" s="28"/>
      <c r="D380" s="41" t="s">
        <v>8</v>
      </c>
      <c r="E380" s="42">
        <v>1</v>
      </c>
      <c r="F380" s="73">
        <f>'[1]на сайт'!F2275</f>
        <v>4.3049999999999997</v>
      </c>
      <c r="G380" s="21" t="s">
        <v>10</v>
      </c>
      <c r="H380" s="20">
        <v>100</v>
      </c>
    </row>
    <row r="381" spans="1:8" x14ac:dyDescent="0.25">
      <c r="A381" s="17">
        <v>692</v>
      </c>
      <c r="B381" s="40" t="s">
        <v>391</v>
      </c>
      <c r="C381" s="28"/>
      <c r="D381" s="41" t="s">
        <v>8</v>
      </c>
      <c r="E381" s="42">
        <v>1</v>
      </c>
      <c r="F381" s="73">
        <f>'[1]на сайт'!F2276</f>
        <v>97.364999999999995</v>
      </c>
      <c r="G381" s="21" t="s">
        <v>10</v>
      </c>
      <c r="H381" s="20">
        <v>100</v>
      </c>
    </row>
    <row r="382" spans="1:8" x14ac:dyDescent="0.25">
      <c r="A382" s="17">
        <v>694</v>
      </c>
      <c r="B382" s="40" t="s">
        <v>392</v>
      </c>
      <c r="C382" s="28"/>
      <c r="D382" s="41" t="s">
        <v>8</v>
      </c>
      <c r="E382" s="42">
        <v>1</v>
      </c>
      <c r="F382" s="73">
        <f>'[1]на сайт'!F2278</f>
        <v>40.32</v>
      </c>
      <c r="G382" s="21" t="s">
        <v>10</v>
      </c>
      <c r="H382" s="20">
        <v>100</v>
      </c>
    </row>
    <row r="383" spans="1:8" x14ac:dyDescent="0.25">
      <c r="A383" s="17">
        <v>695</v>
      </c>
      <c r="B383" s="40" t="s">
        <v>393</v>
      </c>
      <c r="C383" s="28"/>
      <c r="D383" s="41" t="s">
        <v>8</v>
      </c>
      <c r="E383" s="42">
        <v>92</v>
      </c>
      <c r="F383" s="73">
        <f>'[1]на сайт'!F2279</f>
        <v>5.98</v>
      </c>
      <c r="G383" s="21" t="s">
        <v>10</v>
      </c>
      <c r="H383" s="20">
        <v>100</v>
      </c>
    </row>
    <row r="384" spans="1:8" x14ac:dyDescent="0.25">
      <c r="A384" s="17">
        <v>696</v>
      </c>
      <c r="B384" s="40" t="s">
        <v>394</v>
      </c>
      <c r="C384" s="28"/>
      <c r="D384" s="41" t="s">
        <v>8</v>
      </c>
      <c r="E384" s="42">
        <v>56</v>
      </c>
      <c r="F384" s="73">
        <f>'[1]на сайт'!F2280</f>
        <v>3.98</v>
      </c>
      <c r="G384" s="21" t="s">
        <v>10</v>
      </c>
      <c r="H384" s="20">
        <v>100</v>
      </c>
    </row>
    <row r="385" spans="1:8" x14ac:dyDescent="0.25">
      <c r="A385" s="17">
        <v>698</v>
      </c>
      <c r="B385" s="40" t="s">
        <v>395</v>
      </c>
      <c r="C385" s="28"/>
      <c r="D385" s="41" t="s">
        <v>8</v>
      </c>
      <c r="E385" s="42">
        <v>7</v>
      </c>
      <c r="F385" s="73">
        <f>'[1]на сайт'!F2282</f>
        <v>24.984999999999999</v>
      </c>
      <c r="G385" s="21" t="s">
        <v>10</v>
      </c>
      <c r="H385" s="20">
        <v>100</v>
      </c>
    </row>
    <row r="386" spans="1:8" x14ac:dyDescent="0.25">
      <c r="A386" s="17">
        <v>699</v>
      </c>
      <c r="B386" s="40" t="s">
        <v>396</v>
      </c>
      <c r="C386" s="28"/>
      <c r="D386" s="41" t="s">
        <v>8</v>
      </c>
      <c r="E386" s="42">
        <v>4</v>
      </c>
      <c r="F386" s="73">
        <f>'[1]на сайт'!F2283</f>
        <v>37.25</v>
      </c>
      <c r="G386" s="21" t="s">
        <v>10</v>
      </c>
      <c r="H386" s="20">
        <v>100</v>
      </c>
    </row>
    <row r="387" spans="1:8" x14ac:dyDescent="0.25">
      <c r="A387" s="17">
        <v>700</v>
      </c>
      <c r="B387" s="40" t="s">
        <v>397</v>
      </c>
      <c r="C387" s="28"/>
      <c r="D387" s="41" t="s">
        <v>8</v>
      </c>
      <c r="E387" s="42">
        <v>1</v>
      </c>
      <c r="F387" s="73">
        <f>'[1]на сайт'!F2284</f>
        <v>51.32</v>
      </c>
      <c r="G387" s="21" t="s">
        <v>10</v>
      </c>
      <c r="H387" s="20">
        <v>100</v>
      </c>
    </row>
    <row r="388" spans="1:8" x14ac:dyDescent="0.25">
      <c r="A388" s="17">
        <v>701</v>
      </c>
      <c r="B388" s="40" t="s">
        <v>398</v>
      </c>
      <c r="C388" s="28"/>
      <c r="D388" s="41" t="s">
        <v>8</v>
      </c>
      <c r="E388" s="42">
        <v>8</v>
      </c>
      <c r="F388" s="73">
        <f>'[1]на сайт'!F2285</f>
        <v>85.18</v>
      </c>
      <c r="G388" s="21" t="s">
        <v>10</v>
      </c>
      <c r="H388" s="20">
        <v>100</v>
      </c>
    </row>
    <row r="389" spans="1:8" x14ac:dyDescent="0.25">
      <c r="A389" s="17">
        <v>702</v>
      </c>
      <c r="B389" s="40" t="s">
        <v>399</v>
      </c>
      <c r="C389" s="28"/>
      <c r="D389" s="41" t="s">
        <v>8</v>
      </c>
      <c r="E389" s="42">
        <v>2</v>
      </c>
      <c r="F389" s="73">
        <f>'[1]на сайт'!F2286</f>
        <v>35.215000000000003</v>
      </c>
      <c r="G389" s="21" t="s">
        <v>10</v>
      </c>
      <c r="H389" s="20">
        <v>100</v>
      </c>
    </row>
    <row r="390" spans="1:8" x14ac:dyDescent="0.25">
      <c r="A390" s="17">
        <v>704</v>
      </c>
      <c r="B390" s="40" t="s">
        <v>400</v>
      </c>
      <c r="C390" s="28"/>
      <c r="D390" s="41" t="s">
        <v>8</v>
      </c>
      <c r="E390" s="42">
        <v>1</v>
      </c>
      <c r="F390" s="73">
        <f>'[1]на сайт'!F2288</f>
        <v>2.5649999999999999</v>
      </c>
      <c r="G390" s="21" t="s">
        <v>10</v>
      </c>
      <c r="H390" s="20">
        <v>100</v>
      </c>
    </row>
    <row r="391" spans="1:8" x14ac:dyDescent="0.25">
      <c r="A391" s="17">
        <v>705</v>
      </c>
      <c r="B391" s="40" t="s">
        <v>401</v>
      </c>
      <c r="C391" s="28"/>
      <c r="D391" s="41" t="s">
        <v>8</v>
      </c>
      <c r="E391" s="42">
        <v>24</v>
      </c>
      <c r="F391" s="73">
        <f>'[1]на сайт'!F2289</f>
        <v>13.324999999999999</v>
      </c>
      <c r="G391" s="21" t="s">
        <v>10</v>
      </c>
      <c r="H391" s="20">
        <v>100</v>
      </c>
    </row>
    <row r="392" spans="1:8" x14ac:dyDescent="0.25">
      <c r="A392" s="17">
        <v>706</v>
      </c>
      <c r="B392" s="40" t="s">
        <v>402</v>
      </c>
      <c r="C392" s="28"/>
      <c r="D392" s="41" t="s">
        <v>8</v>
      </c>
      <c r="E392" s="42">
        <v>7</v>
      </c>
      <c r="F392" s="73">
        <f>'[1]на сайт'!F2290</f>
        <v>35.86</v>
      </c>
      <c r="G392" s="21" t="s">
        <v>10</v>
      </c>
      <c r="H392" s="20">
        <v>100</v>
      </c>
    </row>
    <row r="393" spans="1:8" x14ac:dyDescent="0.25">
      <c r="A393" s="17">
        <v>707</v>
      </c>
      <c r="B393" s="40" t="s">
        <v>403</v>
      </c>
      <c r="C393" s="28"/>
      <c r="D393" s="41" t="s">
        <v>8</v>
      </c>
      <c r="E393" s="42">
        <v>2</v>
      </c>
      <c r="F393" s="73">
        <f>'[1]на сайт'!F2291</f>
        <v>24.08</v>
      </c>
      <c r="G393" s="21" t="s">
        <v>10</v>
      </c>
      <c r="H393" s="20">
        <v>100</v>
      </c>
    </row>
    <row r="394" spans="1:8" x14ac:dyDescent="0.25">
      <c r="A394" s="17">
        <v>708</v>
      </c>
      <c r="B394" s="48" t="s">
        <v>404</v>
      </c>
      <c r="C394" s="32"/>
      <c r="D394" s="49" t="s">
        <v>8</v>
      </c>
      <c r="E394" s="50">
        <v>1</v>
      </c>
      <c r="F394" s="73">
        <f>'[1]на сайт'!F2292</f>
        <v>21.225000000000001</v>
      </c>
      <c r="G394" s="33" t="s">
        <v>10</v>
      </c>
      <c r="H394" s="78">
        <v>100</v>
      </c>
    </row>
    <row r="395" spans="1:8" x14ac:dyDescent="0.25">
      <c r="A395" s="17">
        <v>709</v>
      </c>
      <c r="B395" s="40" t="s">
        <v>405</v>
      </c>
      <c r="C395" s="28"/>
      <c r="D395" s="41" t="s">
        <v>8</v>
      </c>
      <c r="E395" s="42">
        <v>4</v>
      </c>
      <c r="F395" s="73">
        <f>'[1]на сайт'!F2293</f>
        <v>25.97</v>
      </c>
      <c r="G395" s="21" t="s">
        <v>10</v>
      </c>
      <c r="H395" s="20">
        <v>100</v>
      </c>
    </row>
    <row r="396" spans="1:8" x14ac:dyDescent="0.25">
      <c r="A396" s="17">
        <v>710</v>
      </c>
      <c r="B396" s="40" t="s">
        <v>406</v>
      </c>
      <c r="C396" s="28"/>
      <c r="D396" s="41" t="s">
        <v>8</v>
      </c>
      <c r="E396" s="42">
        <v>8</v>
      </c>
      <c r="F396" s="73">
        <f>'[1]на сайт'!F2294</f>
        <v>21.39</v>
      </c>
      <c r="G396" s="21" t="s">
        <v>10</v>
      </c>
      <c r="H396" s="20">
        <v>100</v>
      </c>
    </row>
    <row r="397" spans="1:8" x14ac:dyDescent="0.25">
      <c r="A397" s="17">
        <v>711</v>
      </c>
      <c r="B397" s="40" t="s">
        <v>407</v>
      </c>
      <c r="C397" s="28"/>
      <c r="D397" s="41" t="s">
        <v>8</v>
      </c>
      <c r="E397" s="42">
        <v>4</v>
      </c>
      <c r="F397" s="73">
        <f>'[1]на сайт'!F2295</f>
        <v>42.325000000000003</v>
      </c>
      <c r="G397" s="21" t="s">
        <v>10</v>
      </c>
      <c r="H397" s="20">
        <v>100</v>
      </c>
    </row>
    <row r="398" spans="1:8" x14ac:dyDescent="0.25">
      <c r="A398" s="17">
        <v>713</v>
      </c>
      <c r="B398" s="40" t="s">
        <v>408</v>
      </c>
      <c r="C398" s="28"/>
      <c r="D398" s="41" t="s">
        <v>8</v>
      </c>
      <c r="E398" s="42">
        <v>8</v>
      </c>
      <c r="F398" s="73">
        <f>'[1]на сайт'!F2297</f>
        <v>15.26</v>
      </c>
      <c r="G398" s="21" t="s">
        <v>10</v>
      </c>
      <c r="H398" s="20">
        <v>100</v>
      </c>
    </row>
    <row r="399" spans="1:8" x14ac:dyDescent="0.25">
      <c r="A399" s="17">
        <v>714</v>
      </c>
      <c r="B399" s="40" t="s">
        <v>409</v>
      </c>
      <c r="C399" s="28"/>
      <c r="D399" s="41" t="s">
        <v>8</v>
      </c>
      <c r="E399" s="42">
        <v>18</v>
      </c>
      <c r="F399" s="73">
        <f>'[1]на сайт'!F2298</f>
        <v>60.63</v>
      </c>
      <c r="G399" s="21" t="s">
        <v>10</v>
      </c>
      <c r="H399" s="20">
        <v>100</v>
      </c>
    </row>
    <row r="400" spans="1:8" x14ac:dyDescent="0.25">
      <c r="A400" s="17">
        <v>715</v>
      </c>
      <c r="B400" s="40" t="s">
        <v>410</v>
      </c>
      <c r="C400" s="28"/>
      <c r="D400" s="41" t="s">
        <v>8</v>
      </c>
      <c r="E400" s="42">
        <v>2</v>
      </c>
      <c r="F400" s="73">
        <f>'[1]на сайт'!F2299</f>
        <v>30.35</v>
      </c>
      <c r="G400" s="21" t="s">
        <v>10</v>
      </c>
      <c r="H400" s="20">
        <v>100</v>
      </c>
    </row>
    <row r="401" spans="1:8" x14ac:dyDescent="0.25">
      <c r="A401" s="17">
        <v>716</v>
      </c>
      <c r="B401" s="40" t="s">
        <v>411</v>
      </c>
      <c r="C401" s="28"/>
      <c r="D401" s="41" t="s">
        <v>8</v>
      </c>
      <c r="E401" s="42">
        <v>1329</v>
      </c>
      <c r="F401" s="73">
        <f>'[1]на сайт'!F2300</f>
        <v>0.16500000000000001</v>
      </c>
      <c r="G401" s="21" t="s">
        <v>10</v>
      </c>
      <c r="H401" s="20">
        <v>100</v>
      </c>
    </row>
    <row r="402" spans="1:8" x14ac:dyDescent="0.25">
      <c r="A402" s="17">
        <v>719</v>
      </c>
      <c r="B402" s="40" t="s">
        <v>412</v>
      </c>
      <c r="C402" s="28"/>
      <c r="D402" s="41" t="s">
        <v>8</v>
      </c>
      <c r="E402" s="42">
        <v>1</v>
      </c>
      <c r="F402" s="73">
        <f>'[1]на сайт'!F2303</f>
        <v>33.155000000000001</v>
      </c>
      <c r="G402" s="21" t="s">
        <v>10</v>
      </c>
      <c r="H402" s="20">
        <v>100</v>
      </c>
    </row>
    <row r="403" spans="1:8" x14ac:dyDescent="0.25">
      <c r="A403" s="17">
        <v>720</v>
      </c>
      <c r="B403" s="40" t="s">
        <v>413</v>
      </c>
      <c r="C403" s="28"/>
      <c r="D403" s="41" t="s">
        <v>8</v>
      </c>
      <c r="E403" s="42">
        <v>1</v>
      </c>
      <c r="F403" s="73">
        <f>'[1]на сайт'!F2304</f>
        <v>18.34</v>
      </c>
      <c r="G403" s="21" t="s">
        <v>10</v>
      </c>
      <c r="H403" s="20">
        <v>100</v>
      </c>
    </row>
    <row r="404" spans="1:8" x14ac:dyDescent="0.25">
      <c r="A404" s="17">
        <v>722</v>
      </c>
      <c r="B404" s="40" t="s">
        <v>414</v>
      </c>
      <c r="C404" s="28"/>
      <c r="D404" s="41" t="s">
        <v>8</v>
      </c>
      <c r="E404" s="42">
        <v>3</v>
      </c>
      <c r="F404" s="73">
        <f>'[1]на сайт'!F2306</f>
        <v>49.59</v>
      </c>
      <c r="G404" s="21" t="s">
        <v>10</v>
      </c>
      <c r="H404" s="20">
        <v>100</v>
      </c>
    </row>
    <row r="405" spans="1:8" x14ac:dyDescent="0.25">
      <c r="A405" s="17">
        <v>724</v>
      </c>
      <c r="B405" s="40" t="s">
        <v>415</v>
      </c>
      <c r="C405" s="28"/>
      <c r="D405" s="41" t="s">
        <v>8</v>
      </c>
      <c r="E405" s="42">
        <v>2</v>
      </c>
      <c r="F405" s="73">
        <f>'[1]на сайт'!F2308</f>
        <v>40.46</v>
      </c>
      <c r="G405" s="21" t="s">
        <v>10</v>
      </c>
      <c r="H405" s="20">
        <v>100</v>
      </c>
    </row>
    <row r="406" spans="1:8" x14ac:dyDescent="0.25">
      <c r="A406" s="17">
        <v>727</v>
      </c>
      <c r="B406" s="40" t="s">
        <v>416</v>
      </c>
      <c r="C406" s="28"/>
      <c r="D406" s="41" t="s">
        <v>8</v>
      </c>
      <c r="E406" s="42">
        <v>10</v>
      </c>
      <c r="F406" s="73">
        <f>'[1]на сайт'!F2311</f>
        <v>2.99</v>
      </c>
      <c r="G406" s="21" t="s">
        <v>10</v>
      </c>
      <c r="H406" s="20">
        <v>100</v>
      </c>
    </row>
    <row r="407" spans="1:8" x14ac:dyDescent="0.25">
      <c r="A407" s="17">
        <v>728</v>
      </c>
      <c r="B407" s="40" t="s">
        <v>417</v>
      </c>
      <c r="C407" s="28"/>
      <c r="D407" s="41" t="s">
        <v>8</v>
      </c>
      <c r="E407" s="42">
        <v>1</v>
      </c>
      <c r="F407" s="73">
        <f>'[1]на сайт'!F2312</f>
        <v>20.239999999999998</v>
      </c>
      <c r="G407" s="21" t="s">
        <v>10</v>
      </c>
      <c r="H407" s="20">
        <v>100</v>
      </c>
    </row>
    <row r="408" spans="1:8" x14ac:dyDescent="0.25">
      <c r="A408" s="17">
        <v>729</v>
      </c>
      <c r="B408" s="40" t="s">
        <v>418</v>
      </c>
      <c r="C408" s="28"/>
      <c r="D408" s="41" t="s">
        <v>8</v>
      </c>
      <c r="E408" s="42">
        <v>2</v>
      </c>
      <c r="F408" s="73">
        <f>'[1]на сайт'!F2313</f>
        <v>2.125</v>
      </c>
      <c r="G408" s="21" t="s">
        <v>10</v>
      </c>
      <c r="H408" s="20">
        <v>100</v>
      </c>
    </row>
    <row r="409" spans="1:8" x14ac:dyDescent="0.25">
      <c r="A409" s="17">
        <v>730</v>
      </c>
      <c r="B409" s="40" t="s">
        <v>419</v>
      </c>
      <c r="C409" s="28"/>
      <c r="D409" s="41" t="s">
        <v>8</v>
      </c>
      <c r="E409" s="42">
        <v>1</v>
      </c>
      <c r="F409" s="73">
        <f>'[1]на сайт'!F2314</f>
        <v>1.17</v>
      </c>
      <c r="G409" s="21" t="s">
        <v>10</v>
      </c>
      <c r="H409" s="20">
        <v>100</v>
      </c>
    </row>
    <row r="410" spans="1:8" x14ac:dyDescent="0.25">
      <c r="A410" s="17">
        <v>731</v>
      </c>
      <c r="B410" s="40" t="s">
        <v>420</v>
      </c>
      <c r="C410" s="28"/>
      <c r="D410" s="41" t="s">
        <v>8</v>
      </c>
      <c r="E410" s="42">
        <v>1</v>
      </c>
      <c r="F410" s="73">
        <f>'[1]на сайт'!F2315</f>
        <v>2.585</v>
      </c>
      <c r="G410" s="21" t="s">
        <v>10</v>
      </c>
      <c r="H410" s="20">
        <v>100</v>
      </c>
    </row>
    <row r="411" spans="1:8" x14ac:dyDescent="0.25">
      <c r="A411" s="17">
        <v>732</v>
      </c>
      <c r="B411" s="40" t="s">
        <v>421</v>
      </c>
      <c r="C411" s="28"/>
      <c r="D411" s="41" t="s">
        <v>8</v>
      </c>
      <c r="E411" s="42">
        <v>1</v>
      </c>
      <c r="F411" s="73">
        <f>'[1]на сайт'!F2316</f>
        <v>6.9450000000000003</v>
      </c>
      <c r="G411" s="21" t="s">
        <v>10</v>
      </c>
      <c r="H411" s="20">
        <v>100</v>
      </c>
    </row>
    <row r="412" spans="1:8" x14ac:dyDescent="0.25">
      <c r="A412" s="17">
        <v>733</v>
      </c>
      <c r="B412" s="40" t="s">
        <v>422</v>
      </c>
      <c r="C412" s="28"/>
      <c r="D412" s="41" t="s">
        <v>8</v>
      </c>
      <c r="E412" s="42">
        <v>1</v>
      </c>
      <c r="F412" s="73">
        <f>'[1]на сайт'!F2317</f>
        <v>2.395</v>
      </c>
      <c r="G412" s="21" t="s">
        <v>10</v>
      </c>
      <c r="H412" s="20">
        <v>100</v>
      </c>
    </row>
    <row r="413" spans="1:8" x14ac:dyDescent="0.25">
      <c r="A413" s="17">
        <v>734</v>
      </c>
      <c r="B413" s="40" t="s">
        <v>423</v>
      </c>
      <c r="C413" s="28"/>
      <c r="D413" s="41" t="s">
        <v>8</v>
      </c>
      <c r="E413" s="42">
        <v>1</v>
      </c>
      <c r="F413" s="73">
        <f>'[1]на сайт'!F2318</f>
        <v>8.01</v>
      </c>
      <c r="G413" s="21" t="s">
        <v>10</v>
      </c>
      <c r="H413" s="20">
        <v>100</v>
      </c>
    </row>
    <row r="414" spans="1:8" x14ac:dyDescent="0.25">
      <c r="A414" s="17">
        <v>735</v>
      </c>
      <c r="B414" s="40" t="s">
        <v>424</v>
      </c>
      <c r="C414" s="28"/>
      <c r="D414" s="41" t="s">
        <v>8</v>
      </c>
      <c r="E414" s="42">
        <v>1</v>
      </c>
      <c r="F414" s="73">
        <f>'[1]на сайт'!F2319</f>
        <v>7.47</v>
      </c>
      <c r="G414" s="21" t="s">
        <v>10</v>
      </c>
      <c r="H414" s="20">
        <v>100</v>
      </c>
    </row>
    <row r="415" spans="1:8" x14ac:dyDescent="0.25">
      <c r="A415" s="17">
        <v>736</v>
      </c>
      <c r="B415" s="40" t="s">
        <v>425</v>
      </c>
      <c r="C415" s="28"/>
      <c r="D415" s="41" t="s">
        <v>8</v>
      </c>
      <c r="E415" s="42">
        <v>1</v>
      </c>
      <c r="F415" s="73">
        <f>'[1]на сайт'!F2320</f>
        <v>34.814999999999998</v>
      </c>
      <c r="G415" s="21" t="s">
        <v>10</v>
      </c>
      <c r="H415" s="20">
        <v>100</v>
      </c>
    </row>
    <row r="416" spans="1:8" x14ac:dyDescent="0.25">
      <c r="A416" s="17">
        <v>737</v>
      </c>
      <c r="B416" s="40" t="s">
        <v>426</v>
      </c>
      <c r="C416" s="28"/>
      <c r="D416" s="41" t="s">
        <v>8</v>
      </c>
      <c r="E416" s="42">
        <v>1</v>
      </c>
      <c r="F416" s="73">
        <f>'[1]на сайт'!F2321</f>
        <v>8.99</v>
      </c>
      <c r="G416" s="21" t="s">
        <v>10</v>
      </c>
      <c r="H416" s="20">
        <v>100</v>
      </c>
    </row>
    <row r="417" spans="1:8" x14ac:dyDescent="0.25">
      <c r="A417" s="17">
        <v>738</v>
      </c>
      <c r="B417" s="40" t="s">
        <v>427</v>
      </c>
      <c r="C417" s="28"/>
      <c r="D417" s="41" t="s">
        <v>8</v>
      </c>
      <c r="E417" s="42">
        <v>3</v>
      </c>
      <c r="F417" s="73">
        <f>'[1]на сайт'!F2322</f>
        <v>23.53</v>
      </c>
      <c r="G417" s="21" t="s">
        <v>10</v>
      </c>
      <c r="H417" s="20">
        <v>100</v>
      </c>
    </row>
    <row r="418" spans="1:8" x14ac:dyDescent="0.25">
      <c r="A418" s="17">
        <v>739</v>
      </c>
      <c r="B418" s="40" t="s">
        <v>428</v>
      </c>
      <c r="C418" s="28"/>
      <c r="D418" s="41" t="s">
        <v>8</v>
      </c>
      <c r="E418" s="42">
        <v>26</v>
      </c>
      <c r="F418" s="73">
        <f>'[1]на сайт'!F2323</f>
        <v>32.005000000000003</v>
      </c>
      <c r="G418" s="21" t="s">
        <v>10</v>
      </c>
      <c r="H418" s="20">
        <v>100</v>
      </c>
    </row>
    <row r="419" spans="1:8" x14ac:dyDescent="0.25">
      <c r="A419" s="17">
        <v>740</v>
      </c>
      <c r="B419" s="40" t="s">
        <v>429</v>
      </c>
      <c r="C419" s="28"/>
      <c r="D419" s="41" t="s">
        <v>8</v>
      </c>
      <c r="E419" s="42">
        <v>5</v>
      </c>
      <c r="F419" s="73">
        <f>'[1]на сайт'!F2324</f>
        <v>37.284999999999997</v>
      </c>
      <c r="G419" s="21" t="s">
        <v>10</v>
      </c>
      <c r="H419" s="20">
        <v>100</v>
      </c>
    </row>
    <row r="420" spans="1:8" x14ac:dyDescent="0.25">
      <c r="A420" s="17">
        <v>741</v>
      </c>
      <c r="B420" s="40" t="s">
        <v>430</v>
      </c>
      <c r="C420" s="28"/>
      <c r="D420" s="41" t="s">
        <v>8</v>
      </c>
      <c r="E420" s="42">
        <v>4</v>
      </c>
      <c r="F420" s="73">
        <f>'[1]на сайт'!F2325</f>
        <v>18.245000000000001</v>
      </c>
      <c r="G420" s="21" t="s">
        <v>10</v>
      </c>
      <c r="H420" s="20">
        <v>100</v>
      </c>
    </row>
    <row r="421" spans="1:8" x14ac:dyDescent="0.25">
      <c r="A421" s="17">
        <v>742</v>
      </c>
      <c r="B421" s="40" t="s">
        <v>431</v>
      </c>
      <c r="C421" s="28"/>
      <c r="D421" s="41" t="s">
        <v>8</v>
      </c>
      <c r="E421" s="42">
        <v>4</v>
      </c>
      <c r="F421" s="73">
        <f>'[1]на сайт'!F2326</f>
        <v>23.61</v>
      </c>
      <c r="G421" s="21" t="s">
        <v>10</v>
      </c>
      <c r="H421" s="20">
        <v>100</v>
      </c>
    </row>
    <row r="422" spans="1:8" x14ac:dyDescent="0.25">
      <c r="A422" s="17">
        <v>744</v>
      </c>
      <c r="B422" s="40" t="s">
        <v>432</v>
      </c>
      <c r="C422" s="28"/>
      <c r="D422" s="41" t="s">
        <v>8</v>
      </c>
      <c r="E422" s="42">
        <v>3</v>
      </c>
      <c r="F422" s="73">
        <f>'[1]на сайт'!F2328</f>
        <v>33.14</v>
      </c>
      <c r="G422" s="21" t="s">
        <v>10</v>
      </c>
      <c r="H422" s="20">
        <v>100</v>
      </c>
    </row>
    <row r="423" spans="1:8" x14ac:dyDescent="0.25">
      <c r="A423" s="17">
        <v>745</v>
      </c>
      <c r="B423" s="40" t="s">
        <v>433</v>
      </c>
      <c r="C423" s="28"/>
      <c r="D423" s="41" t="s">
        <v>8</v>
      </c>
      <c r="E423" s="42">
        <v>21</v>
      </c>
      <c r="F423" s="73">
        <f>'[1]на сайт'!F2329</f>
        <v>0.58499999999999996</v>
      </c>
      <c r="G423" s="21" t="s">
        <v>10</v>
      </c>
      <c r="H423" s="20">
        <v>100</v>
      </c>
    </row>
    <row r="424" spans="1:8" x14ac:dyDescent="0.25">
      <c r="A424" s="17">
        <v>746</v>
      </c>
      <c r="B424" s="40" t="s">
        <v>434</v>
      </c>
      <c r="C424" s="28"/>
      <c r="D424" s="41" t="s">
        <v>8</v>
      </c>
      <c r="E424" s="42">
        <v>12</v>
      </c>
      <c r="F424" s="73">
        <f>'[1]на сайт'!F2330</f>
        <v>30.835000000000001</v>
      </c>
      <c r="G424" s="21" t="s">
        <v>10</v>
      </c>
      <c r="H424" s="20">
        <v>100</v>
      </c>
    </row>
    <row r="425" spans="1:8" x14ac:dyDescent="0.25">
      <c r="A425" s="17">
        <v>747</v>
      </c>
      <c r="B425" s="40" t="s">
        <v>435</v>
      </c>
      <c r="C425" s="28"/>
      <c r="D425" s="41" t="s">
        <v>8</v>
      </c>
      <c r="E425" s="42">
        <v>24</v>
      </c>
      <c r="F425" s="73">
        <f>'[1]на сайт'!F2331</f>
        <v>26.02</v>
      </c>
      <c r="G425" s="21" t="s">
        <v>10</v>
      </c>
      <c r="H425" s="20">
        <v>100</v>
      </c>
    </row>
    <row r="426" spans="1:8" x14ac:dyDescent="0.25">
      <c r="A426" s="17">
        <v>748</v>
      </c>
      <c r="B426" s="40" t="s">
        <v>436</v>
      </c>
      <c r="C426" s="28"/>
      <c r="D426" s="41" t="s">
        <v>8</v>
      </c>
      <c r="E426" s="42">
        <v>15</v>
      </c>
      <c r="F426" s="73">
        <f>'[1]на сайт'!F2332</f>
        <v>56.344999999999999</v>
      </c>
      <c r="G426" s="21" t="s">
        <v>10</v>
      </c>
      <c r="H426" s="20">
        <v>100</v>
      </c>
    </row>
    <row r="427" spans="1:8" x14ac:dyDescent="0.25">
      <c r="A427" s="17">
        <v>749</v>
      </c>
      <c r="B427" s="40" t="s">
        <v>437</v>
      </c>
      <c r="C427" s="28"/>
      <c r="D427" s="41" t="s">
        <v>8</v>
      </c>
      <c r="E427" s="42">
        <v>12</v>
      </c>
      <c r="F427" s="73">
        <f>'[1]на сайт'!F2333</f>
        <v>44.43</v>
      </c>
      <c r="G427" s="21" t="s">
        <v>10</v>
      </c>
      <c r="H427" s="20">
        <v>100</v>
      </c>
    </row>
    <row r="428" spans="1:8" x14ac:dyDescent="0.25">
      <c r="A428" s="17">
        <v>750</v>
      </c>
      <c r="B428" s="40" t="s">
        <v>438</v>
      </c>
      <c r="C428" s="28"/>
      <c r="D428" s="41" t="s">
        <v>8</v>
      </c>
      <c r="E428" s="42">
        <v>3</v>
      </c>
      <c r="F428" s="73">
        <f>'[1]на сайт'!F2334</f>
        <v>112.33</v>
      </c>
      <c r="G428" s="21" t="s">
        <v>10</v>
      </c>
      <c r="H428" s="20">
        <v>100</v>
      </c>
    </row>
    <row r="429" spans="1:8" x14ac:dyDescent="0.25">
      <c r="A429" s="17">
        <v>753</v>
      </c>
      <c r="B429" s="40" t="s">
        <v>439</v>
      </c>
      <c r="C429" s="28"/>
      <c r="D429" s="41" t="s">
        <v>8</v>
      </c>
      <c r="E429" s="42">
        <v>1</v>
      </c>
      <c r="F429" s="73">
        <f>'[1]на сайт'!F2337</f>
        <v>10.91</v>
      </c>
      <c r="G429" s="21" t="s">
        <v>10</v>
      </c>
      <c r="H429" s="20">
        <v>100</v>
      </c>
    </row>
    <row r="430" spans="1:8" x14ac:dyDescent="0.25">
      <c r="A430" s="17">
        <v>754</v>
      </c>
      <c r="B430" s="40" t="s">
        <v>440</v>
      </c>
      <c r="C430" s="28"/>
      <c r="D430" s="41" t="s">
        <v>8</v>
      </c>
      <c r="E430" s="42">
        <v>20</v>
      </c>
      <c r="F430" s="73">
        <f>'[1]на сайт'!F2338</f>
        <v>4.3499999999999996</v>
      </c>
      <c r="G430" s="21" t="s">
        <v>10</v>
      </c>
      <c r="H430" s="20">
        <v>100</v>
      </c>
    </row>
    <row r="431" spans="1:8" x14ac:dyDescent="0.25">
      <c r="A431" s="17">
        <v>755</v>
      </c>
      <c r="B431" s="40" t="s">
        <v>441</v>
      </c>
      <c r="C431" s="28"/>
      <c r="D431" s="41" t="s">
        <v>8</v>
      </c>
      <c r="E431" s="42">
        <v>3</v>
      </c>
      <c r="F431" s="73">
        <f>'[1]на сайт'!F2339</f>
        <v>7.36</v>
      </c>
      <c r="G431" s="21" t="s">
        <v>10</v>
      </c>
      <c r="H431" s="20">
        <v>100</v>
      </c>
    </row>
    <row r="432" spans="1:8" x14ac:dyDescent="0.25">
      <c r="A432" s="17">
        <v>757</v>
      </c>
      <c r="B432" s="40" t="s">
        <v>442</v>
      </c>
      <c r="C432" s="28"/>
      <c r="D432" s="41" t="s">
        <v>8</v>
      </c>
      <c r="E432" s="42">
        <v>2</v>
      </c>
      <c r="F432" s="73">
        <f>'[1]на сайт'!F2341</f>
        <v>11.85</v>
      </c>
      <c r="G432" s="21" t="s">
        <v>10</v>
      </c>
      <c r="H432" s="20">
        <v>100</v>
      </c>
    </row>
    <row r="433" spans="1:8" x14ac:dyDescent="0.25">
      <c r="A433" s="17">
        <v>759</v>
      </c>
      <c r="B433" s="40" t="s">
        <v>443</v>
      </c>
      <c r="C433" s="28"/>
      <c r="D433" s="41" t="s">
        <v>8</v>
      </c>
      <c r="E433" s="42">
        <v>14</v>
      </c>
      <c r="F433" s="73">
        <f>'[1]на сайт'!F2343</f>
        <v>29.754999999999999</v>
      </c>
      <c r="G433" s="21" t="s">
        <v>10</v>
      </c>
      <c r="H433" s="20">
        <v>100</v>
      </c>
    </row>
    <row r="434" spans="1:8" x14ac:dyDescent="0.25">
      <c r="A434" s="17">
        <v>760</v>
      </c>
      <c r="B434" s="40" t="s">
        <v>444</v>
      </c>
      <c r="C434" s="28"/>
      <c r="D434" s="41" t="s">
        <v>8</v>
      </c>
      <c r="E434" s="42">
        <v>11</v>
      </c>
      <c r="F434" s="73">
        <f>'[1]на сайт'!F2344</f>
        <v>14.47</v>
      </c>
      <c r="G434" s="21" t="s">
        <v>10</v>
      </c>
      <c r="H434" s="20">
        <v>100</v>
      </c>
    </row>
    <row r="435" spans="1:8" x14ac:dyDescent="0.25">
      <c r="A435" s="17">
        <v>762</v>
      </c>
      <c r="B435" s="40" t="s">
        <v>445</v>
      </c>
      <c r="C435" s="28"/>
      <c r="D435" s="41" t="s">
        <v>8</v>
      </c>
      <c r="E435" s="42">
        <v>1</v>
      </c>
      <c r="F435" s="73">
        <f>'[1]на сайт'!F2346</f>
        <v>67.375</v>
      </c>
      <c r="G435" s="21" t="s">
        <v>10</v>
      </c>
      <c r="H435" s="20">
        <v>100</v>
      </c>
    </row>
    <row r="436" spans="1:8" x14ac:dyDescent="0.25">
      <c r="A436" s="17">
        <v>764</v>
      </c>
      <c r="B436" s="40" t="s">
        <v>446</v>
      </c>
      <c r="C436" s="28"/>
      <c r="D436" s="41" t="s">
        <v>8</v>
      </c>
      <c r="E436" s="42">
        <v>6</v>
      </c>
      <c r="F436" s="73">
        <f>'[1]на сайт'!F2348</f>
        <v>2.835</v>
      </c>
      <c r="G436" s="21" t="s">
        <v>10</v>
      </c>
      <c r="H436" s="20">
        <v>100</v>
      </c>
    </row>
    <row r="437" spans="1:8" x14ac:dyDescent="0.25">
      <c r="A437" s="17">
        <v>765</v>
      </c>
      <c r="B437" s="40" t="s">
        <v>447</v>
      </c>
      <c r="C437" s="28"/>
      <c r="D437" s="41" t="s">
        <v>8</v>
      </c>
      <c r="E437" s="42">
        <v>1</v>
      </c>
      <c r="F437" s="73">
        <f>'[1]на сайт'!F2349</f>
        <v>28.655000000000001</v>
      </c>
      <c r="G437" s="21" t="s">
        <v>10</v>
      </c>
      <c r="H437" s="20">
        <v>100</v>
      </c>
    </row>
    <row r="438" spans="1:8" x14ac:dyDescent="0.25">
      <c r="A438" s="17">
        <v>766</v>
      </c>
      <c r="B438" s="40" t="s">
        <v>448</v>
      </c>
      <c r="C438" s="28"/>
      <c r="D438" s="41" t="s">
        <v>8</v>
      </c>
      <c r="E438" s="42">
        <v>1</v>
      </c>
      <c r="F438" s="73">
        <f>'[1]на сайт'!F2350</f>
        <v>31.98</v>
      </c>
      <c r="G438" s="21" t="s">
        <v>10</v>
      </c>
      <c r="H438" s="20">
        <v>100</v>
      </c>
    </row>
    <row r="439" spans="1:8" x14ac:dyDescent="0.25">
      <c r="A439" s="17">
        <v>767</v>
      </c>
      <c r="B439" s="40" t="s">
        <v>449</v>
      </c>
      <c r="C439" s="28"/>
      <c r="D439" s="41" t="s">
        <v>8</v>
      </c>
      <c r="E439" s="42">
        <v>5</v>
      </c>
      <c r="F439" s="73">
        <f>'[1]на сайт'!F2351</f>
        <v>31.785</v>
      </c>
      <c r="G439" s="21" t="s">
        <v>10</v>
      </c>
      <c r="H439" s="20">
        <v>100</v>
      </c>
    </row>
    <row r="440" spans="1:8" x14ac:dyDescent="0.25">
      <c r="A440" s="17">
        <v>768</v>
      </c>
      <c r="B440" s="40" t="s">
        <v>450</v>
      </c>
      <c r="C440" s="28"/>
      <c r="D440" s="41" t="s">
        <v>8</v>
      </c>
      <c r="E440" s="42">
        <v>3</v>
      </c>
      <c r="F440" s="73">
        <f>'[1]на сайт'!F2352</f>
        <v>2.2650000000000001</v>
      </c>
      <c r="G440" s="21" t="s">
        <v>10</v>
      </c>
      <c r="H440" s="20">
        <v>100</v>
      </c>
    </row>
    <row r="441" spans="1:8" x14ac:dyDescent="0.25">
      <c r="A441" s="17">
        <v>769</v>
      </c>
      <c r="B441" s="40" t="s">
        <v>451</v>
      </c>
      <c r="C441" s="28"/>
      <c r="D441" s="41" t="s">
        <v>8</v>
      </c>
      <c r="E441" s="42">
        <v>1</v>
      </c>
      <c r="F441" s="73">
        <f>'[1]на сайт'!F2353</f>
        <v>12.984999999999999</v>
      </c>
      <c r="G441" s="21" t="s">
        <v>10</v>
      </c>
      <c r="H441" s="20">
        <v>100</v>
      </c>
    </row>
    <row r="442" spans="1:8" x14ac:dyDescent="0.25">
      <c r="A442" s="17">
        <v>772</v>
      </c>
      <c r="B442" s="40" t="s">
        <v>452</v>
      </c>
      <c r="C442" s="28"/>
      <c r="D442" s="41" t="s">
        <v>8</v>
      </c>
      <c r="E442" s="42">
        <v>10</v>
      </c>
      <c r="F442" s="73">
        <f>'[1]на сайт'!F2356</f>
        <v>0.495</v>
      </c>
      <c r="G442" s="21" t="s">
        <v>10</v>
      </c>
      <c r="H442" s="20">
        <v>100</v>
      </c>
    </row>
    <row r="443" spans="1:8" x14ac:dyDescent="0.25">
      <c r="A443" s="17">
        <v>773</v>
      </c>
      <c r="B443" s="40" t="s">
        <v>453</v>
      </c>
      <c r="C443" s="28"/>
      <c r="D443" s="41" t="s">
        <v>8</v>
      </c>
      <c r="E443" s="42">
        <v>115</v>
      </c>
      <c r="F443" s="73">
        <f>'[1]на сайт'!F2357</f>
        <v>0.17</v>
      </c>
      <c r="G443" s="21" t="s">
        <v>10</v>
      </c>
      <c r="H443" s="20">
        <v>100</v>
      </c>
    </row>
    <row r="444" spans="1:8" x14ac:dyDescent="0.25">
      <c r="A444" s="17">
        <v>774</v>
      </c>
      <c r="B444" s="40" t="s">
        <v>454</v>
      </c>
      <c r="C444" s="28"/>
      <c r="D444" s="41" t="s">
        <v>8</v>
      </c>
      <c r="E444" s="42">
        <v>7</v>
      </c>
      <c r="F444" s="73">
        <f>'[1]на сайт'!F2358</f>
        <v>7.45</v>
      </c>
      <c r="G444" s="21" t="s">
        <v>10</v>
      </c>
      <c r="H444" s="20">
        <v>100</v>
      </c>
    </row>
    <row r="445" spans="1:8" x14ac:dyDescent="0.25">
      <c r="A445" s="17">
        <v>775</v>
      </c>
      <c r="B445" s="40" t="s">
        <v>455</v>
      </c>
      <c r="C445" s="28"/>
      <c r="D445" s="41" t="s">
        <v>8</v>
      </c>
      <c r="E445" s="42">
        <v>3</v>
      </c>
      <c r="F445" s="73">
        <f>'[1]на сайт'!F2359</f>
        <v>9.4849999999999994</v>
      </c>
      <c r="G445" s="21" t="s">
        <v>10</v>
      </c>
      <c r="H445" s="20">
        <v>100</v>
      </c>
    </row>
    <row r="446" spans="1:8" x14ac:dyDescent="0.25">
      <c r="A446" s="17">
        <v>776</v>
      </c>
      <c r="B446" s="40" t="s">
        <v>456</v>
      </c>
      <c r="C446" s="28"/>
      <c r="D446" s="41" t="s">
        <v>8</v>
      </c>
      <c r="E446" s="42">
        <v>57</v>
      </c>
      <c r="F446" s="73">
        <f>'[1]на сайт'!F2360</f>
        <v>1.2</v>
      </c>
      <c r="G446" s="21" t="s">
        <v>10</v>
      </c>
      <c r="H446" s="20">
        <v>100</v>
      </c>
    </row>
    <row r="447" spans="1:8" x14ac:dyDescent="0.25">
      <c r="A447" s="17">
        <v>777</v>
      </c>
      <c r="B447" s="43" t="s">
        <v>457</v>
      </c>
      <c r="C447" s="44"/>
      <c r="D447" s="45" t="s">
        <v>8</v>
      </c>
      <c r="E447" s="46">
        <v>72</v>
      </c>
      <c r="F447" s="74">
        <f>'[1]на сайт'!F2361</f>
        <v>3.8</v>
      </c>
      <c r="G447" s="47" t="s">
        <v>10</v>
      </c>
      <c r="H447" s="77">
        <v>100</v>
      </c>
    </row>
    <row r="448" spans="1:8" x14ac:dyDescent="0.25">
      <c r="A448" s="17">
        <v>778</v>
      </c>
      <c r="B448" s="40" t="s">
        <v>458</v>
      </c>
      <c r="C448" s="28"/>
      <c r="D448" s="41" t="s">
        <v>8</v>
      </c>
      <c r="E448" s="42">
        <v>140</v>
      </c>
      <c r="F448" s="73">
        <f>'[1]на сайт'!F2362</f>
        <v>0.52</v>
      </c>
      <c r="G448" s="21" t="s">
        <v>10</v>
      </c>
      <c r="H448" s="20">
        <v>100</v>
      </c>
    </row>
    <row r="449" spans="1:8" x14ac:dyDescent="0.25">
      <c r="A449" s="17">
        <v>779</v>
      </c>
      <c r="B449" s="40" t="s">
        <v>459</v>
      </c>
      <c r="C449" s="28"/>
      <c r="D449" s="41" t="s">
        <v>8</v>
      </c>
      <c r="E449" s="42">
        <v>90</v>
      </c>
      <c r="F449" s="73">
        <f>'[1]на сайт'!F2363</f>
        <v>1.72</v>
      </c>
      <c r="G449" s="21" t="s">
        <v>10</v>
      </c>
      <c r="H449" s="20">
        <v>100</v>
      </c>
    </row>
    <row r="450" spans="1:8" x14ac:dyDescent="0.25">
      <c r="A450" s="17">
        <v>780</v>
      </c>
      <c r="B450" s="40" t="s">
        <v>460</v>
      </c>
      <c r="C450" s="28"/>
      <c r="D450" s="41" t="s">
        <v>8</v>
      </c>
      <c r="E450" s="42">
        <v>407</v>
      </c>
      <c r="F450" s="73">
        <f>'[1]на сайт'!F2364</f>
        <v>0.4</v>
      </c>
      <c r="G450" s="21" t="s">
        <v>10</v>
      </c>
      <c r="H450" s="20">
        <v>100</v>
      </c>
    </row>
    <row r="451" spans="1:8" x14ac:dyDescent="0.25">
      <c r="A451" s="17">
        <v>781</v>
      </c>
      <c r="B451" s="40" t="s">
        <v>461</v>
      </c>
      <c r="C451" s="28"/>
      <c r="D451" s="41" t="s">
        <v>8</v>
      </c>
      <c r="E451" s="42">
        <v>50</v>
      </c>
      <c r="F451" s="73">
        <f>'[1]на сайт'!F2365</f>
        <v>2.0950000000000002</v>
      </c>
      <c r="G451" s="21" t="s">
        <v>10</v>
      </c>
      <c r="H451" s="20">
        <v>100</v>
      </c>
    </row>
    <row r="452" spans="1:8" x14ac:dyDescent="0.25">
      <c r="A452" s="17">
        <v>784</v>
      </c>
      <c r="B452" s="40" t="s">
        <v>462</v>
      </c>
      <c r="C452" s="28"/>
      <c r="D452" s="41" t="s">
        <v>8</v>
      </c>
      <c r="E452" s="42">
        <v>5</v>
      </c>
      <c r="F452" s="73">
        <f>'[1]на сайт'!F2368</f>
        <v>0.21</v>
      </c>
      <c r="G452" s="21" t="s">
        <v>10</v>
      </c>
      <c r="H452" s="20">
        <v>100</v>
      </c>
    </row>
    <row r="453" spans="1:8" x14ac:dyDescent="0.25">
      <c r="A453" s="17">
        <v>799</v>
      </c>
      <c r="B453" s="40" t="s">
        <v>463</v>
      </c>
      <c r="C453" s="28"/>
      <c r="D453" s="41" t="s">
        <v>8</v>
      </c>
      <c r="E453" s="42">
        <v>145</v>
      </c>
      <c r="F453" s="73">
        <f>'[1]на сайт'!F2383</f>
        <v>0.38</v>
      </c>
      <c r="G453" s="21" t="s">
        <v>10</v>
      </c>
      <c r="H453" s="20">
        <v>100</v>
      </c>
    </row>
    <row r="454" spans="1:8" x14ac:dyDescent="0.25">
      <c r="A454" s="17">
        <v>800</v>
      </c>
      <c r="B454" s="40" t="s">
        <v>464</v>
      </c>
      <c r="C454" s="28"/>
      <c r="D454" s="41" t="s">
        <v>8</v>
      </c>
      <c r="E454" s="42">
        <v>23</v>
      </c>
      <c r="F454" s="73">
        <f>'[1]на сайт'!F2384</f>
        <v>0.12</v>
      </c>
      <c r="G454" s="21" t="s">
        <v>10</v>
      </c>
      <c r="H454" s="20">
        <v>100</v>
      </c>
    </row>
    <row r="455" spans="1:8" x14ac:dyDescent="0.25">
      <c r="A455" s="17">
        <v>801</v>
      </c>
      <c r="B455" s="40" t="s">
        <v>465</v>
      </c>
      <c r="C455" s="28"/>
      <c r="D455" s="41" t="s">
        <v>8</v>
      </c>
      <c r="E455" s="42">
        <v>28</v>
      </c>
      <c r="F455" s="73">
        <f>'[1]на сайт'!F2385</f>
        <v>0.11</v>
      </c>
      <c r="G455" s="21" t="s">
        <v>10</v>
      </c>
      <c r="H455" s="20">
        <v>100</v>
      </c>
    </row>
    <row r="456" spans="1:8" x14ac:dyDescent="0.25">
      <c r="A456" s="17">
        <v>802</v>
      </c>
      <c r="B456" s="40" t="s">
        <v>466</v>
      </c>
      <c r="C456" s="28"/>
      <c r="D456" s="41" t="s">
        <v>8</v>
      </c>
      <c r="E456" s="42">
        <v>27</v>
      </c>
      <c r="F456" s="73">
        <f>'[1]на сайт'!F2386</f>
        <v>2.2149999999999999</v>
      </c>
      <c r="G456" s="21" t="s">
        <v>10</v>
      </c>
      <c r="H456" s="20">
        <v>100</v>
      </c>
    </row>
    <row r="457" spans="1:8" x14ac:dyDescent="0.25">
      <c r="A457" s="17">
        <v>805</v>
      </c>
      <c r="B457" s="40" t="s">
        <v>467</v>
      </c>
      <c r="C457" s="28"/>
      <c r="D457" s="41" t="s">
        <v>8</v>
      </c>
      <c r="E457" s="42">
        <v>15</v>
      </c>
      <c r="F457" s="73">
        <f>'[1]на сайт'!F2389</f>
        <v>0.18</v>
      </c>
      <c r="G457" s="21" t="s">
        <v>10</v>
      </c>
      <c r="H457" s="20">
        <v>100</v>
      </c>
    </row>
    <row r="458" spans="1:8" x14ac:dyDescent="0.25">
      <c r="A458" s="17">
        <v>806</v>
      </c>
      <c r="B458" s="40" t="s">
        <v>468</v>
      </c>
      <c r="C458" s="28"/>
      <c r="D458" s="41" t="s">
        <v>8</v>
      </c>
      <c r="E458" s="42">
        <v>2415</v>
      </c>
      <c r="F458" s="73">
        <f>'[1]на сайт'!F2390</f>
        <v>0.04</v>
      </c>
      <c r="G458" s="21" t="s">
        <v>10</v>
      </c>
      <c r="H458" s="20">
        <v>100</v>
      </c>
    </row>
    <row r="459" spans="1:8" x14ac:dyDescent="0.25">
      <c r="A459" s="17">
        <v>807</v>
      </c>
      <c r="B459" s="40" t="s">
        <v>469</v>
      </c>
      <c r="C459" s="28"/>
      <c r="D459" s="41" t="s">
        <v>8</v>
      </c>
      <c r="E459" s="42">
        <v>3995</v>
      </c>
      <c r="F459" s="73">
        <f>'[1]на сайт'!F2391</f>
        <v>0.03</v>
      </c>
      <c r="G459" s="21" t="s">
        <v>10</v>
      </c>
      <c r="H459" s="20">
        <v>100</v>
      </c>
    </row>
    <row r="460" spans="1:8" x14ac:dyDescent="0.25">
      <c r="A460" s="17">
        <v>813</v>
      </c>
      <c r="B460" s="40" t="s">
        <v>470</v>
      </c>
      <c r="C460" s="28"/>
      <c r="D460" s="41" t="s">
        <v>8</v>
      </c>
      <c r="E460" s="42">
        <v>5</v>
      </c>
      <c r="F460" s="73">
        <f>'[1]на сайт'!F2397</f>
        <v>2.79</v>
      </c>
      <c r="G460" s="21" t="s">
        <v>10</v>
      </c>
      <c r="H460" s="20">
        <v>100</v>
      </c>
    </row>
    <row r="461" spans="1:8" x14ac:dyDescent="0.25">
      <c r="A461" s="17">
        <v>814</v>
      </c>
      <c r="B461" s="40" t="s">
        <v>471</v>
      </c>
      <c r="C461" s="28"/>
      <c r="D461" s="41" t="s">
        <v>8</v>
      </c>
      <c r="E461" s="42">
        <v>20</v>
      </c>
      <c r="F461" s="73">
        <f>'[1]на сайт'!F2398</f>
        <v>0.155</v>
      </c>
      <c r="G461" s="21" t="s">
        <v>10</v>
      </c>
      <c r="H461" s="20">
        <v>100</v>
      </c>
    </row>
    <row r="462" spans="1:8" x14ac:dyDescent="0.25">
      <c r="A462" s="17">
        <v>816</v>
      </c>
      <c r="B462" s="40" t="s">
        <v>472</v>
      </c>
      <c r="C462" s="28"/>
      <c r="D462" s="41" t="s">
        <v>8</v>
      </c>
      <c r="E462" s="42">
        <v>11</v>
      </c>
      <c r="F462" s="73">
        <f>'[1]на сайт'!F2400</f>
        <v>0.31</v>
      </c>
      <c r="G462" s="21" t="s">
        <v>10</v>
      </c>
      <c r="H462" s="20">
        <v>100</v>
      </c>
    </row>
    <row r="463" spans="1:8" x14ac:dyDescent="0.25">
      <c r="A463" s="17">
        <v>817</v>
      </c>
      <c r="B463" s="40" t="s">
        <v>473</v>
      </c>
      <c r="C463" s="28"/>
      <c r="D463" s="41" t="s">
        <v>8</v>
      </c>
      <c r="E463" s="42">
        <v>45</v>
      </c>
      <c r="F463" s="73">
        <f>'[1]на сайт'!F2401</f>
        <v>0.16</v>
      </c>
      <c r="G463" s="21" t="s">
        <v>10</v>
      </c>
      <c r="H463" s="20">
        <v>100</v>
      </c>
    </row>
    <row r="464" spans="1:8" x14ac:dyDescent="0.25">
      <c r="A464" s="17">
        <v>818</v>
      </c>
      <c r="B464" s="40" t="s">
        <v>474</v>
      </c>
      <c r="C464" s="28"/>
      <c r="D464" s="41" t="s">
        <v>8</v>
      </c>
      <c r="E464" s="42">
        <v>19</v>
      </c>
      <c r="F464" s="73">
        <f>'[1]на сайт'!F2402</f>
        <v>0.30499999999999999</v>
      </c>
      <c r="G464" s="21" t="s">
        <v>10</v>
      </c>
      <c r="H464" s="20">
        <v>100</v>
      </c>
    </row>
    <row r="465" spans="1:8" x14ac:dyDescent="0.25">
      <c r="A465" s="17">
        <v>819</v>
      </c>
      <c r="B465" s="40" t="s">
        <v>475</v>
      </c>
      <c r="C465" s="28"/>
      <c r="D465" s="41" t="s">
        <v>8</v>
      </c>
      <c r="E465" s="42">
        <v>15</v>
      </c>
      <c r="F465" s="73">
        <f>'[1]на сайт'!F2403</f>
        <v>0.08</v>
      </c>
      <c r="G465" s="21" t="s">
        <v>10</v>
      </c>
      <c r="H465" s="20">
        <v>100</v>
      </c>
    </row>
    <row r="466" spans="1:8" x14ac:dyDescent="0.25">
      <c r="A466" s="17">
        <v>820</v>
      </c>
      <c r="B466" s="40" t="s">
        <v>476</v>
      </c>
      <c r="C466" s="28"/>
      <c r="D466" s="41" t="s">
        <v>8</v>
      </c>
      <c r="E466" s="42">
        <v>15</v>
      </c>
      <c r="F466" s="73">
        <f>'[1]на сайт'!F2404</f>
        <v>0.29499999999999998</v>
      </c>
      <c r="G466" s="21" t="s">
        <v>10</v>
      </c>
      <c r="H466" s="20">
        <v>100</v>
      </c>
    </row>
    <row r="467" spans="1:8" x14ac:dyDescent="0.25">
      <c r="A467" s="17">
        <v>821</v>
      </c>
      <c r="B467" s="40" t="s">
        <v>477</v>
      </c>
      <c r="C467" s="28"/>
      <c r="D467" s="41" t="s">
        <v>8</v>
      </c>
      <c r="E467" s="42">
        <v>10</v>
      </c>
      <c r="F467" s="73">
        <f>'[1]на сайт'!F2405</f>
        <v>1.095</v>
      </c>
      <c r="G467" s="21" t="s">
        <v>10</v>
      </c>
      <c r="H467" s="20">
        <v>100</v>
      </c>
    </row>
    <row r="468" spans="1:8" x14ac:dyDescent="0.25">
      <c r="A468" s="17">
        <v>828</v>
      </c>
      <c r="B468" s="40" t="s">
        <v>478</v>
      </c>
      <c r="C468" s="28"/>
      <c r="D468" s="41" t="s">
        <v>8</v>
      </c>
      <c r="E468" s="42">
        <v>10</v>
      </c>
      <c r="F468" s="73">
        <f>'[1]на сайт'!F2412</f>
        <v>2.1749999999999998</v>
      </c>
      <c r="G468" s="21" t="s">
        <v>10</v>
      </c>
      <c r="H468" s="20">
        <v>100</v>
      </c>
    </row>
    <row r="469" spans="1:8" x14ac:dyDescent="0.25">
      <c r="A469" s="17">
        <v>834</v>
      </c>
      <c r="B469" s="40" t="s">
        <v>479</v>
      </c>
      <c r="C469" s="28"/>
      <c r="D469" s="41" t="s">
        <v>8</v>
      </c>
      <c r="E469" s="42">
        <v>4</v>
      </c>
      <c r="F469" s="73">
        <f>'[1]на сайт'!F2418</f>
        <v>0.28000000000000003</v>
      </c>
      <c r="G469" s="21" t="s">
        <v>10</v>
      </c>
      <c r="H469" s="20">
        <v>100</v>
      </c>
    </row>
    <row r="470" spans="1:8" x14ac:dyDescent="0.25">
      <c r="A470" s="17">
        <v>836</v>
      </c>
      <c r="B470" s="40" t="s">
        <v>480</v>
      </c>
      <c r="C470" s="28"/>
      <c r="D470" s="41" t="s">
        <v>8</v>
      </c>
      <c r="E470" s="42">
        <v>4</v>
      </c>
      <c r="F470" s="73">
        <f>'[1]на сайт'!F2420</f>
        <v>0.28000000000000003</v>
      </c>
      <c r="G470" s="21" t="s">
        <v>10</v>
      </c>
      <c r="H470" s="20">
        <v>100</v>
      </c>
    </row>
    <row r="471" spans="1:8" x14ac:dyDescent="0.25">
      <c r="A471" s="17">
        <v>838</v>
      </c>
      <c r="B471" s="40" t="s">
        <v>481</v>
      </c>
      <c r="C471" s="28"/>
      <c r="D471" s="41" t="s">
        <v>8</v>
      </c>
      <c r="E471" s="42">
        <v>4</v>
      </c>
      <c r="F471" s="73">
        <f>'[1]на сайт'!F2422</f>
        <v>0.96</v>
      </c>
      <c r="G471" s="21" t="s">
        <v>10</v>
      </c>
      <c r="H471" s="20">
        <v>100</v>
      </c>
    </row>
    <row r="472" spans="1:8" x14ac:dyDescent="0.25">
      <c r="A472" s="17">
        <v>839</v>
      </c>
      <c r="B472" s="40" t="s">
        <v>482</v>
      </c>
      <c r="C472" s="28"/>
      <c r="D472" s="41" t="s">
        <v>8</v>
      </c>
      <c r="E472" s="42">
        <v>30</v>
      </c>
      <c r="F472" s="73">
        <f>'[1]на сайт'!F2423</f>
        <v>1.08</v>
      </c>
      <c r="G472" s="21" t="s">
        <v>10</v>
      </c>
      <c r="H472" s="20">
        <v>100</v>
      </c>
    </row>
    <row r="473" spans="1:8" x14ac:dyDescent="0.25">
      <c r="A473" s="17">
        <v>840</v>
      </c>
      <c r="B473" s="40" t="s">
        <v>483</v>
      </c>
      <c r="C473" s="28"/>
      <c r="D473" s="41" t="s">
        <v>8</v>
      </c>
      <c r="E473" s="42">
        <v>10</v>
      </c>
      <c r="F473" s="73">
        <f>'[1]на сайт'!F2424</f>
        <v>6.96</v>
      </c>
      <c r="G473" s="21" t="s">
        <v>10</v>
      </c>
      <c r="H473" s="20">
        <v>100</v>
      </c>
    </row>
    <row r="474" spans="1:8" x14ac:dyDescent="0.25">
      <c r="A474" s="17">
        <v>841</v>
      </c>
      <c r="B474" s="40" t="s">
        <v>484</v>
      </c>
      <c r="C474" s="28"/>
      <c r="D474" s="41" t="s">
        <v>8</v>
      </c>
      <c r="E474" s="42">
        <v>63</v>
      </c>
      <c r="F474" s="73">
        <f>'[1]на сайт'!F2425</f>
        <v>1.2</v>
      </c>
      <c r="G474" s="21" t="s">
        <v>10</v>
      </c>
      <c r="H474" s="20">
        <v>100</v>
      </c>
    </row>
    <row r="475" spans="1:8" x14ac:dyDescent="0.25">
      <c r="A475" s="17">
        <v>842</v>
      </c>
      <c r="B475" s="43" t="s">
        <v>485</v>
      </c>
      <c r="C475" s="44"/>
      <c r="D475" s="45" t="s">
        <v>8</v>
      </c>
      <c r="E475" s="46">
        <v>31</v>
      </c>
      <c r="F475" s="74">
        <f>'[1]на сайт'!F2426</f>
        <v>7.49</v>
      </c>
      <c r="G475" s="47" t="s">
        <v>10</v>
      </c>
      <c r="H475" s="77">
        <v>100</v>
      </c>
    </row>
    <row r="476" spans="1:8" x14ac:dyDescent="0.25">
      <c r="A476" s="17">
        <v>843</v>
      </c>
      <c r="B476" s="40" t="s">
        <v>486</v>
      </c>
      <c r="C476" s="28"/>
      <c r="D476" s="41" t="s">
        <v>8</v>
      </c>
      <c r="E476" s="42">
        <v>20</v>
      </c>
      <c r="F476" s="73">
        <f>'[1]на сайт'!F2427</f>
        <v>0.56499999999999995</v>
      </c>
      <c r="G476" s="21" t="s">
        <v>10</v>
      </c>
      <c r="H476" s="20">
        <v>100</v>
      </c>
    </row>
    <row r="477" spans="1:8" x14ac:dyDescent="0.25">
      <c r="A477" s="17">
        <v>844</v>
      </c>
      <c r="B477" s="40" t="s">
        <v>487</v>
      </c>
      <c r="C477" s="28"/>
      <c r="D477" s="41" t="s">
        <v>8</v>
      </c>
      <c r="E477" s="42">
        <v>5</v>
      </c>
      <c r="F477" s="73">
        <f>'[1]на сайт'!F2428</f>
        <v>1.0449999999999999</v>
      </c>
      <c r="G477" s="21" t="s">
        <v>10</v>
      </c>
      <c r="H477" s="20">
        <v>100</v>
      </c>
    </row>
    <row r="478" spans="1:8" x14ac:dyDescent="0.25">
      <c r="A478" s="17">
        <v>845</v>
      </c>
      <c r="B478" s="40" t="s">
        <v>488</v>
      </c>
      <c r="C478" s="28"/>
      <c r="D478" s="41" t="s">
        <v>8</v>
      </c>
      <c r="E478" s="42">
        <v>50</v>
      </c>
      <c r="F478" s="73">
        <f>'[1]на сайт'!F2429</f>
        <v>1.385</v>
      </c>
      <c r="G478" s="21" t="s">
        <v>10</v>
      </c>
      <c r="H478" s="20">
        <v>100</v>
      </c>
    </row>
    <row r="479" spans="1:8" x14ac:dyDescent="0.25">
      <c r="A479" s="17">
        <v>846</v>
      </c>
      <c r="B479" s="40" t="s">
        <v>489</v>
      </c>
      <c r="C479" s="28"/>
      <c r="D479" s="41" t="s">
        <v>8</v>
      </c>
      <c r="E479" s="42">
        <v>10</v>
      </c>
      <c r="F479" s="73">
        <f>'[1]на сайт'!F2430</f>
        <v>2.77</v>
      </c>
      <c r="G479" s="21" t="s">
        <v>10</v>
      </c>
      <c r="H479" s="20">
        <v>100</v>
      </c>
    </row>
    <row r="480" spans="1:8" x14ac:dyDescent="0.25">
      <c r="A480" s="17">
        <v>848</v>
      </c>
      <c r="B480" s="40" t="s">
        <v>490</v>
      </c>
      <c r="C480" s="28"/>
      <c r="D480" s="41" t="s">
        <v>8</v>
      </c>
      <c r="E480" s="42">
        <v>5</v>
      </c>
      <c r="F480" s="73">
        <f>'[1]на сайт'!F2432</f>
        <v>1.71</v>
      </c>
      <c r="G480" s="21" t="s">
        <v>10</v>
      </c>
      <c r="H480" s="20">
        <v>100</v>
      </c>
    </row>
    <row r="481" spans="1:8" x14ac:dyDescent="0.25">
      <c r="A481" s="17">
        <v>849</v>
      </c>
      <c r="B481" s="40" t="s">
        <v>491</v>
      </c>
      <c r="C481" s="28"/>
      <c r="D481" s="41" t="s">
        <v>8</v>
      </c>
      <c r="E481" s="42">
        <v>10</v>
      </c>
      <c r="F481" s="73">
        <f>'[1]на сайт'!F2433</f>
        <v>0.57499999999999996</v>
      </c>
      <c r="G481" s="21" t="s">
        <v>10</v>
      </c>
      <c r="H481" s="20">
        <v>100</v>
      </c>
    </row>
    <row r="482" spans="1:8" x14ac:dyDescent="0.25">
      <c r="A482" s="17">
        <v>850</v>
      </c>
      <c r="B482" s="40" t="s">
        <v>492</v>
      </c>
      <c r="C482" s="28"/>
      <c r="D482" s="41" t="s">
        <v>8</v>
      </c>
      <c r="E482" s="42">
        <v>510</v>
      </c>
      <c r="F482" s="73">
        <f>'[1]на сайт'!F2434</f>
        <v>0.13500000000000001</v>
      </c>
      <c r="G482" s="21" t="s">
        <v>10</v>
      </c>
      <c r="H482" s="20">
        <v>100</v>
      </c>
    </row>
    <row r="483" spans="1:8" x14ac:dyDescent="0.25">
      <c r="A483" s="17">
        <v>851</v>
      </c>
      <c r="B483" s="40" t="s">
        <v>493</v>
      </c>
      <c r="C483" s="28"/>
      <c r="D483" s="41" t="s">
        <v>8</v>
      </c>
      <c r="E483" s="42">
        <v>294</v>
      </c>
      <c r="F483" s="73">
        <f>'[1]на сайт'!F2435</f>
        <v>9.5000000000000001E-2</v>
      </c>
      <c r="G483" s="21" t="s">
        <v>10</v>
      </c>
      <c r="H483" s="20">
        <v>100</v>
      </c>
    </row>
    <row r="484" spans="1:8" x14ac:dyDescent="0.25">
      <c r="A484" s="17">
        <v>852</v>
      </c>
      <c r="B484" s="40" t="s">
        <v>494</v>
      </c>
      <c r="C484" s="28"/>
      <c r="D484" s="41" t="s">
        <v>8</v>
      </c>
      <c r="E484" s="42">
        <v>108</v>
      </c>
      <c r="F484" s="73">
        <f>'[1]на сайт'!F2436</f>
        <v>0.66500000000000004</v>
      </c>
      <c r="G484" s="21" t="s">
        <v>10</v>
      </c>
      <c r="H484" s="20">
        <v>100</v>
      </c>
    </row>
    <row r="485" spans="1:8" x14ac:dyDescent="0.25">
      <c r="A485" s="17">
        <v>854</v>
      </c>
      <c r="B485" s="40" t="s">
        <v>495</v>
      </c>
      <c r="C485" s="28"/>
      <c r="D485" s="41" t="s">
        <v>8</v>
      </c>
      <c r="E485" s="42">
        <v>3</v>
      </c>
      <c r="F485" s="73">
        <f>'[1]на сайт'!F2438</f>
        <v>1.63</v>
      </c>
      <c r="G485" s="21" t="s">
        <v>10</v>
      </c>
      <c r="H485" s="20">
        <v>100</v>
      </c>
    </row>
    <row r="486" spans="1:8" x14ac:dyDescent="0.25">
      <c r="A486" s="17">
        <v>855</v>
      </c>
      <c r="B486" s="40" t="s">
        <v>496</v>
      </c>
      <c r="C486" s="28"/>
      <c r="D486" s="41" t="s">
        <v>8</v>
      </c>
      <c r="E486" s="42">
        <v>2</v>
      </c>
      <c r="F486" s="73">
        <f>'[1]на сайт'!F2439</f>
        <v>8.3550000000000004</v>
      </c>
      <c r="G486" s="21" t="s">
        <v>10</v>
      </c>
      <c r="H486" s="20">
        <v>100</v>
      </c>
    </row>
    <row r="487" spans="1:8" x14ac:dyDescent="0.25">
      <c r="A487" s="17">
        <v>856</v>
      </c>
      <c r="B487" s="40" t="s">
        <v>497</v>
      </c>
      <c r="C487" s="28"/>
      <c r="D487" s="41" t="s">
        <v>8</v>
      </c>
      <c r="E487" s="42">
        <v>7</v>
      </c>
      <c r="F487" s="73">
        <f>'[1]на сайт'!F2440</f>
        <v>2.0699999999999998</v>
      </c>
      <c r="G487" s="21" t="s">
        <v>10</v>
      </c>
      <c r="H487" s="20">
        <v>100</v>
      </c>
    </row>
    <row r="488" spans="1:8" x14ac:dyDescent="0.25">
      <c r="A488" s="17">
        <v>857</v>
      </c>
      <c r="B488" s="40" t="s">
        <v>498</v>
      </c>
      <c r="C488" s="28"/>
      <c r="D488" s="41" t="s">
        <v>8</v>
      </c>
      <c r="E488" s="42">
        <v>13</v>
      </c>
      <c r="F488" s="73">
        <f>'[1]на сайт'!F2441</f>
        <v>1.46</v>
      </c>
      <c r="G488" s="21" t="s">
        <v>10</v>
      </c>
      <c r="H488" s="20">
        <v>100</v>
      </c>
    </row>
    <row r="489" spans="1:8" x14ac:dyDescent="0.25">
      <c r="A489" s="17">
        <v>858</v>
      </c>
      <c r="B489" s="40" t="s">
        <v>499</v>
      </c>
      <c r="C489" s="28"/>
      <c r="D489" s="41" t="s">
        <v>8</v>
      </c>
      <c r="E489" s="42">
        <v>68</v>
      </c>
      <c r="F489" s="73">
        <f>'[1]на сайт'!F2442</f>
        <v>0.625</v>
      </c>
      <c r="G489" s="21" t="s">
        <v>10</v>
      </c>
      <c r="H489" s="20">
        <v>100</v>
      </c>
    </row>
    <row r="490" spans="1:8" x14ac:dyDescent="0.25">
      <c r="A490" s="17">
        <v>859</v>
      </c>
      <c r="B490" s="40" t="s">
        <v>500</v>
      </c>
      <c r="C490" s="28"/>
      <c r="D490" s="41" t="s">
        <v>8</v>
      </c>
      <c r="E490" s="42">
        <v>39</v>
      </c>
      <c r="F490" s="73">
        <f>'[1]на сайт'!F2443</f>
        <v>0.52500000000000002</v>
      </c>
      <c r="G490" s="21" t="s">
        <v>10</v>
      </c>
      <c r="H490" s="20">
        <v>100</v>
      </c>
    </row>
    <row r="491" spans="1:8" x14ac:dyDescent="0.25">
      <c r="A491" s="17">
        <v>860</v>
      </c>
      <c r="B491" s="40" t="s">
        <v>501</v>
      </c>
      <c r="C491" s="28"/>
      <c r="D491" s="41" t="s">
        <v>8</v>
      </c>
      <c r="E491" s="42">
        <v>2</v>
      </c>
      <c r="F491" s="73">
        <f>'[1]на сайт'!F2444</f>
        <v>6.415</v>
      </c>
      <c r="G491" s="21" t="s">
        <v>10</v>
      </c>
      <c r="H491" s="20">
        <v>100</v>
      </c>
    </row>
    <row r="492" spans="1:8" x14ac:dyDescent="0.25">
      <c r="A492" s="17">
        <v>861</v>
      </c>
      <c r="B492" s="40" t="s">
        <v>502</v>
      </c>
      <c r="C492" s="28"/>
      <c r="D492" s="41" t="s">
        <v>8</v>
      </c>
      <c r="E492" s="42">
        <v>185</v>
      </c>
      <c r="F492" s="73">
        <f>'[1]на сайт'!F2445</f>
        <v>0.16500000000000001</v>
      </c>
      <c r="G492" s="21" t="s">
        <v>10</v>
      </c>
      <c r="H492" s="20">
        <v>100</v>
      </c>
    </row>
    <row r="493" spans="1:8" x14ac:dyDescent="0.25">
      <c r="A493" s="17">
        <v>862</v>
      </c>
      <c r="B493" s="40" t="s">
        <v>503</v>
      </c>
      <c r="C493" s="28"/>
      <c r="D493" s="41" t="s">
        <v>8</v>
      </c>
      <c r="E493" s="42">
        <v>96</v>
      </c>
      <c r="F493" s="73">
        <f>'[1]на сайт'!F2446</f>
        <v>7.4550000000000001</v>
      </c>
      <c r="G493" s="21" t="s">
        <v>10</v>
      </c>
      <c r="H493" s="20">
        <v>100</v>
      </c>
    </row>
    <row r="494" spans="1:8" x14ac:dyDescent="0.25">
      <c r="A494" s="17">
        <v>863</v>
      </c>
      <c r="B494" s="43" t="s">
        <v>504</v>
      </c>
      <c r="C494" s="44"/>
      <c r="D494" s="45" t="s">
        <v>8</v>
      </c>
      <c r="E494" s="46">
        <v>1430</v>
      </c>
      <c r="F494" s="74">
        <f>'[1]на сайт'!F2447</f>
        <v>0.45</v>
      </c>
      <c r="G494" s="47" t="s">
        <v>10</v>
      </c>
      <c r="H494" s="77">
        <v>100</v>
      </c>
    </row>
    <row r="495" spans="1:8" x14ac:dyDescent="0.25">
      <c r="A495" s="17">
        <v>865</v>
      </c>
      <c r="B495" s="40" t="s">
        <v>505</v>
      </c>
      <c r="C495" s="28"/>
      <c r="D495" s="41" t="s">
        <v>8</v>
      </c>
      <c r="E495" s="42">
        <v>8</v>
      </c>
      <c r="F495" s="73">
        <f>'[1]на сайт'!F2449</f>
        <v>5.0049999999999999</v>
      </c>
      <c r="G495" s="21" t="s">
        <v>10</v>
      </c>
      <c r="H495" s="20">
        <v>100</v>
      </c>
    </row>
    <row r="496" spans="1:8" x14ac:dyDescent="0.25">
      <c r="A496" s="17">
        <v>867</v>
      </c>
      <c r="B496" s="40" t="s">
        <v>506</v>
      </c>
      <c r="C496" s="28"/>
      <c r="D496" s="41" t="s">
        <v>8</v>
      </c>
      <c r="E496" s="42">
        <v>25</v>
      </c>
      <c r="F496" s="73">
        <f>'[1]на сайт'!F2451</f>
        <v>0.09</v>
      </c>
      <c r="G496" s="21" t="s">
        <v>10</v>
      </c>
      <c r="H496" s="20">
        <v>100</v>
      </c>
    </row>
    <row r="497" spans="1:8" x14ac:dyDescent="0.25">
      <c r="A497" s="17">
        <v>868</v>
      </c>
      <c r="B497" s="40" t="s">
        <v>507</v>
      </c>
      <c r="C497" s="28"/>
      <c r="D497" s="41" t="s">
        <v>8</v>
      </c>
      <c r="E497" s="42">
        <v>10</v>
      </c>
      <c r="F497" s="73">
        <f>'[1]на сайт'!F2452</f>
        <v>0.115</v>
      </c>
      <c r="G497" s="21" t="s">
        <v>10</v>
      </c>
      <c r="H497" s="20">
        <v>100</v>
      </c>
    </row>
    <row r="498" spans="1:8" x14ac:dyDescent="0.25">
      <c r="A498" s="17">
        <v>869</v>
      </c>
      <c r="B498" s="40" t="s">
        <v>508</v>
      </c>
      <c r="C498" s="28"/>
      <c r="D498" s="41" t="s">
        <v>8</v>
      </c>
      <c r="E498" s="42">
        <v>290</v>
      </c>
      <c r="F498" s="73">
        <f>'[1]на сайт'!F2453</f>
        <v>0.28000000000000003</v>
      </c>
      <c r="G498" s="21" t="s">
        <v>10</v>
      </c>
      <c r="H498" s="20">
        <v>100</v>
      </c>
    </row>
    <row r="499" spans="1:8" x14ac:dyDescent="0.25">
      <c r="A499" s="17">
        <v>870</v>
      </c>
      <c r="B499" s="40" t="s">
        <v>509</v>
      </c>
      <c r="C499" s="28"/>
      <c r="D499" s="41" t="s">
        <v>8</v>
      </c>
      <c r="E499" s="42">
        <v>45</v>
      </c>
      <c r="F499" s="73">
        <f>'[1]на сайт'!F2454</f>
        <v>4.7249999999999996</v>
      </c>
      <c r="G499" s="21" t="s">
        <v>10</v>
      </c>
      <c r="H499" s="20">
        <v>100</v>
      </c>
    </row>
    <row r="500" spans="1:8" x14ac:dyDescent="0.25">
      <c r="A500" s="17">
        <v>871</v>
      </c>
      <c r="B500" s="40" t="s">
        <v>510</v>
      </c>
      <c r="C500" s="28"/>
      <c r="D500" s="41" t="s">
        <v>8</v>
      </c>
      <c r="E500" s="42">
        <v>486</v>
      </c>
      <c r="F500" s="73">
        <f>'[1]на сайт'!F2455</f>
        <v>0.37</v>
      </c>
      <c r="G500" s="21" t="s">
        <v>10</v>
      </c>
      <c r="H500" s="20">
        <v>100</v>
      </c>
    </row>
    <row r="501" spans="1:8" x14ac:dyDescent="0.25">
      <c r="A501" s="17">
        <v>872</v>
      </c>
      <c r="B501" s="40" t="s">
        <v>511</v>
      </c>
      <c r="C501" s="28"/>
      <c r="D501" s="41" t="s">
        <v>8</v>
      </c>
      <c r="E501" s="42">
        <v>33</v>
      </c>
      <c r="F501" s="73">
        <f>'[1]на сайт'!F2456</f>
        <v>0.505</v>
      </c>
      <c r="G501" s="21" t="s">
        <v>10</v>
      </c>
      <c r="H501" s="20">
        <v>100</v>
      </c>
    </row>
    <row r="502" spans="1:8" x14ac:dyDescent="0.25">
      <c r="A502" s="17">
        <v>873</v>
      </c>
      <c r="B502" s="40" t="s">
        <v>512</v>
      </c>
      <c r="C502" s="28"/>
      <c r="D502" s="41" t="s">
        <v>8</v>
      </c>
      <c r="E502" s="42">
        <v>68</v>
      </c>
      <c r="F502" s="73">
        <f>'[1]на сайт'!F2457</f>
        <v>3.92</v>
      </c>
      <c r="G502" s="21" t="s">
        <v>10</v>
      </c>
      <c r="H502" s="20">
        <v>100</v>
      </c>
    </row>
    <row r="503" spans="1:8" x14ac:dyDescent="0.25">
      <c r="A503" s="17">
        <v>874</v>
      </c>
      <c r="B503" s="40" t="s">
        <v>513</v>
      </c>
      <c r="C503" s="28"/>
      <c r="D503" s="41" t="s">
        <v>8</v>
      </c>
      <c r="E503" s="42">
        <v>6</v>
      </c>
      <c r="F503" s="73">
        <f>'[1]на сайт'!F2458</f>
        <v>7.79</v>
      </c>
      <c r="G503" s="21" t="s">
        <v>10</v>
      </c>
      <c r="H503" s="20">
        <v>100</v>
      </c>
    </row>
    <row r="504" spans="1:8" x14ac:dyDescent="0.25">
      <c r="A504" s="17">
        <v>875</v>
      </c>
      <c r="B504" s="40" t="s">
        <v>514</v>
      </c>
      <c r="C504" s="28"/>
      <c r="D504" s="41" t="s">
        <v>8</v>
      </c>
      <c r="E504" s="42">
        <v>5</v>
      </c>
      <c r="F504" s="73">
        <f>'[1]на сайт'!F2459</f>
        <v>3.1150000000000002</v>
      </c>
      <c r="G504" s="21" t="s">
        <v>10</v>
      </c>
      <c r="H504" s="20">
        <v>100</v>
      </c>
    </row>
    <row r="505" spans="1:8" x14ac:dyDescent="0.25">
      <c r="A505" s="17">
        <v>876</v>
      </c>
      <c r="B505" s="40" t="s">
        <v>515</v>
      </c>
      <c r="C505" s="28"/>
      <c r="D505" s="41" t="s">
        <v>8</v>
      </c>
      <c r="E505" s="42">
        <v>6</v>
      </c>
      <c r="F505" s="73">
        <f>'[1]на сайт'!F2460</f>
        <v>6.42</v>
      </c>
      <c r="G505" s="21" t="s">
        <v>10</v>
      </c>
      <c r="H505" s="20">
        <v>100</v>
      </c>
    </row>
    <row r="506" spans="1:8" x14ac:dyDescent="0.25">
      <c r="A506" s="17">
        <v>877</v>
      </c>
      <c r="B506" s="40" t="s">
        <v>516</v>
      </c>
      <c r="C506" s="28"/>
      <c r="D506" s="41" t="s">
        <v>8</v>
      </c>
      <c r="E506" s="42">
        <v>5</v>
      </c>
      <c r="F506" s="73">
        <f>'[1]на сайт'!F2461</f>
        <v>0.79500000000000004</v>
      </c>
      <c r="G506" s="21" t="s">
        <v>10</v>
      </c>
      <c r="H506" s="20">
        <v>100</v>
      </c>
    </row>
    <row r="507" spans="1:8" x14ac:dyDescent="0.25">
      <c r="A507" s="17">
        <v>890</v>
      </c>
      <c r="B507" s="40" t="s">
        <v>517</v>
      </c>
      <c r="C507" s="28"/>
      <c r="D507" s="41" t="s">
        <v>8</v>
      </c>
      <c r="E507" s="42">
        <v>41</v>
      </c>
      <c r="F507" s="73">
        <f>'[1]на сайт'!F2474</f>
        <v>0.39</v>
      </c>
      <c r="G507" s="21" t="s">
        <v>10</v>
      </c>
      <c r="H507" s="20">
        <v>100</v>
      </c>
    </row>
    <row r="508" spans="1:8" x14ac:dyDescent="0.25">
      <c r="A508" s="17">
        <v>891</v>
      </c>
      <c r="B508" s="40" t="s">
        <v>518</v>
      </c>
      <c r="C508" s="28"/>
      <c r="D508" s="41" t="s">
        <v>8</v>
      </c>
      <c r="E508" s="42">
        <v>84</v>
      </c>
      <c r="F508" s="73">
        <f>'[1]на сайт'!F2475</f>
        <v>1.9350000000000001</v>
      </c>
      <c r="G508" s="21" t="s">
        <v>10</v>
      </c>
      <c r="H508" s="20">
        <v>100</v>
      </c>
    </row>
    <row r="509" spans="1:8" x14ac:dyDescent="0.25">
      <c r="A509" s="17">
        <v>892</v>
      </c>
      <c r="B509" s="40" t="s">
        <v>519</v>
      </c>
      <c r="C509" s="28"/>
      <c r="D509" s="41" t="s">
        <v>8</v>
      </c>
      <c r="E509" s="42">
        <v>19</v>
      </c>
      <c r="F509" s="73">
        <f>'[1]на сайт'!F2476</f>
        <v>0.255</v>
      </c>
      <c r="G509" s="21" t="s">
        <v>10</v>
      </c>
      <c r="H509" s="20">
        <v>100</v>
      </c>
    </row>
    <row r="510" spans="1:8" x14ac:dyDescent="0.25">
      <c r="A510" s="17">
        <v>893</v>
      </c>
      <c r="B510" s="40" t="s">
        <v>520</v>
      </c>
      <c r="C510" s="28"/>
      <c r="D510" s="41" t="s">
        <v>8</v>
      </c>
      <c r="E510" s="42">
        <v>55</v>
      </c>
      <c r="F510" s="73">
        <f>'[1]на сайт'!F2477</f>
        <v>0.01</v>
      </c>
      <c r="G510" s="21" t="s">
        <v>10</v>
      </c>
      <c r="H510" s="20">
        <v>100</v>
      </c>
    </row>
    <row r="511" spans="1:8" x14ac:dyDescent="0.25">
      <c r="A511" s="17">
        <v>894</v>
      </c>
      <c r="B511" s="40" t="s">
        <v>521</v>
      </c>
      <c r="C511" s="28"/>
      <c r="D511" s="41" t="s">
        <v>8</v>
      </c>
      <c r="E511" s="42">
        <v>10</v>
      </c>
      <c r="F511" s="73">
        <f>'[1]на сайт'!F2478</f>
        <v>1.7050000000000001</v>
      </c>
      <c r="G511" s="21" t="s">
        <v>10</v>
      </c>
      <c r="H511" s="20">
        <v>100</v>
      </c>
    </row>
    <row r="512" spans="1:8" x14ac:dyDescent="0.25">
      <c r="A512" s="17">
        <v>896</v>
      </c>
      <c r="B512" s="40" t="s">
        <v>522</v>
      </c>
      <c r="C512" s="28"/>
      <c r="D512" s="41" t="s">
        <v>8</v>
      </c>
      <c r="E512" s="42">
        <v>10</v>
      </c>
      <c r="F512" s="73">
        <f>'[1]на сайт'!F2480</f>
        <v>0.25</v>
      </c>
      <c r="G512" s="21" t="s">
        <v>10</v>
      </c>
      <c r="H512" s="20">
        <v>100</v>
      </c>
    </row>
    <row r="513" spans="1:8" x14ac:dyDescent="0.25">
      <c r="A513" s="17">
        <v>897</v>
      </c>
      <c r="B513" s="40" t="s">
        <v>523</v>
      </c>
      <c r="C513" s="28"/>
      <c r="D513" s="41" t="s">
        <v>8</v>
      </c>
      <c r="E513" s="42">
        <v>15</v>
      </c>
      <c r="F513" s="73">
        <f>'[1]на сайт'!F2481</f>
        <v>1.825</v>
      </c>
      <c r="G513" s="21" t="s">
        <v>10</v>
      </c>
      <c r="H513" s="20">
        <v>100</v>
      </c>
    </row>
    <row r="514" spans="1:8" x14ac:dyDescent="0.25">
      <c r="A514" s="17">
        <v>900</v>
      </c>
      <c r="B514" s="40" t="s">
        <v>524</v>
      </c>
      <c r="C514" s="28"/>
      <c r="D514" s="41" t="s">
        <v>8</v>
      </c>
      <c r="E514" s="42">
        <v>100</v>
      </c>
      <c r="F514" s="73">
        <f>'[1]на сайт'!F2484</f>
        <v>3.5000000000000003E-2</v>
      </c>
      <c r="G514" s="21" t="s">
        <v>10</v>
      </c>
      <c r="H514" s="20">
        <v>100</v>
      </c>
    </row>
    <row r="515" spans="1:8" x14ac:dyDescent="0.25">
      <c r="A515" s="17">
        <v>905</v>
      </c>
      <c r="B515" s="40" t="s">
        <v>525</v>
      </c>
      <c r="C515" s="28"/>
      <c r="D515" s="41" t="s">
        <v>8</v>
      </c>
      <c r="E515" s="42">
        <v>12</v>
      </c>
      <c r="F515" s="73">
        <f>'[1]на сайт'!F2489</f>
        <v>1.81</v>
      </c>
      <c r="G515" s="21" t="s">
        <v>10</v>
      </c>
      <c r="H515" s="20">
        <v>100</v>
      </c>
    </row>
    <row r="516" spans="1:8" x14ac:dyDescent="0.25">
      <c r="A516" s="17">
        <v>906</v>
      </c>
      <c r="B516" s="40" t="s">
        <v>526</v>
      </c>
      <c r="C516" s="28"/>
      <c r="D516" s="41" t="s">
        <v>8</v>
      </c>
      <c r="E516" s="42">
        <v>5</v>
      </c>
      <c r="F516" s="73">
        <f>'[1]на сайт'!F2490</f>
        <v>1.5149999999999999</v>
      </c>
      <c r="G516" s="21" t="s">
        <v>10</v>
      </c>
      <c r="H516" s="20">
        <v>100</v>
      </c>
    </row>
    <row r="517" spans="1:8" x14ac:dyDescent="0.25">
      <c r="A517" s="17">
        <v>909</v>
      </c>
      <c r="B517" s="40" t="s">
        <v>527</v>
      </c>
      <c r="C517" s="28"/>
      <c r="D517" s="41" t="s">
        <v>8</v>
      </c>
      <c r="E517" s="42">
        <v>5</v>
      </c>
      <c r="F517" s="73">
        <f>'[1]на сайт'!F2493</f>
        <v>0.45500000000000002</v>
      </c>
      <c r="G517" s="21" t="s">
        <v>10</v>
      </c>
      <c r="H517" s="20">
        <v>100</v>
      </c>
    </row>
    <row r="518" spans="1:8" x14ac:dyDescent="0.25">
      <c r="A518" s="17">
        <v>910</v>
      </c>
      <c r="B518" s="40" t="s">
        <v>528</v>
      </c>
      <c r="C518" s="28"/>
      <c r="D518" s="41" t="s">
        <v>8</v>
      </c>
      <c r="E518" s="42">
        <v>5</v>
      </c>
      <c r="F518" s="73">
        <f>'[1]на сайт'!F2494</f>
        <v>5.1950000000000003</v>
      </c>
      <c r="G518" s="21" t="s">
        <v>10</v>
      </c>
      <c r="H518" s="20">
        <v>100</v>
      </c>
    </row>
    <row r="519" spans="1:8" x14ac:dyDescent="0.25">
      <c r="A519" s="17">
        <v>911</v>
      </c>
      <c r="B519" s="40" t="s">
        <v>529</v>
      </c>
      <c r="C519" s="28"/>
      <c r="D519" s="41" t="s">
        <v>8</v>
      </c>
      <c r="E519" s="42">
        <v>70</v>
      </c>
      <c r="F519" s="73">
        <f>'[1]на сайт'!F2495</f>
        <v>1.5649999999999999</v>
      </c>
      <c r="G519" s="21" t="s">
        <v>10</v>
      </c>
      <c r="H519" s="20">
        <v>100</v>
      </c>
    </row>
    <row r="520" spans="1:8" x14ac:dyDescent="0.25">
      <c r="A520" s="17">
        <v>914</v>
      </c>
      <c r="B520" s="40" t="s">
        <v>530</v>
      </c>
      <c r="C520" s="28"/>
      <c r="D520" s="41" t="s">
        <v>8</v>
      </c>
      <c r="E520" s="42">
        <v>32</v>
      </c>
      <c r="F520" s="73">
        <f>'[1]на сайт'!F2498</f>
        <v>0.45500000000000002</v>
      </c>
      <c r="G520" s="21" t="s">
        <v>10</v>
      </c>
      <c r="H520" s="20">
        <v>100</v>
      </c>
    </row>
    <row r="521" spans="1:8" x14ac:dyDescent="0.25">
      <c r="A521" s="17">
        <v>915</v>
      </c>
      <c r="B521" s="40" t="s">
        <v>531</v>
      </c>
      <c r="C521" s="28"/>
      <c r="D521" s="41" t="s">
        <v>8</v>
      </c>
      <c r="E521" s="42">
        <v>10</v>
      </c>
      <c r="F521" s="73">
        <f>'[1]на сайт'!F2499</f>
        <v>1.1200000000000001</v>
      </c>
      <c r="G521" s="21" t="s">
        <v>10</v>
      </c>
      <c r="H521" s="20">
        <v>100</v>
      </c>
    </row>
    <row r="522" spans="1:8" x14ac:dyDescent="0.25">
      <c r="A522" s="17">
        <v>917</v>
      </c>
      <c r="B522" s="40" t="s">
        <v>532</v>
      </c>
      <c r="C522" s="28"/>
      <c r="D522" s="41" t="s">
        <v>8</v>
      </c>
      <c r="E522" s="42">
        <v>40</v>
      </c>
      <c r="F522" s="73">
        <f>'[1]на сайт'!F2501</f>
        <v>0.19500000000000001</v>
      </c>
      <c r="G522" s="21" t="s">
        <v>10</v>
      </c>
      <c r="H522" s="20">
        <v>100</v>
      </c>
    </row>
    <row r="523" spans="1:8" x14ac:dyDescent="0.25">
      <c r="A523" s="17">
        <v>919</v>
      </c>
      <c r="B523" s="40" t="s">
        <v>533</v>
      </c>
      <c r="C523" s="28"/>
      <c r="D523" s="41" t="s">
        <v>8</v>
      </c>
      <c r="E523" s="42">
        <v>4</v>
      </c>
      <c r="F523" s="73">
        <f>'[1]на сайт'!F2503</f>
        <v>15.755000000000001</v>
      </c>
      <c r="G523" s="21" t="s">
        <v>10</v>
      </c>
      <c r="H523" s="20">
        <v>100</v>
      </c>
    </row>
    <row r="524" spans="1:8" x14ac:dyDescent="0.25">
      <c r="A524" s="17">
        <v>920</v>
      </c>
      <c r="B524" s="40" t="s">
        <v>534</v>
      </c>
      <c r="C524" s="28"/>
      <c r="D524" s="41" t="s">
        <v>8</v>
      </c>
      <c r="E524" s="42">
        <v>5</v>
      </c>
      <c r="F524" s="73">
        <f>'[1]на сайт'!F2504</f>
        <v>6.99</v>
      </c>
      <c r="G524" s="21" t="s">
        <v>10</v>
      </c>
      <c r="H524" s="20">
        <v>100</v>
      </c>
    </row>
    <row r="525" spans="1:8" x14ac:dyDescent="0.25">
      <c r="A525" s="17">
        <v>923</v>
      </c>
      <c r="B525" s="40" t="s">
        <v>535</v>
      </c>
      <c r="C525" s="28"/>
      <c r="D525" s="41" t="s">
        <v>8</v>
      </c>
      <c r="E525" s="42">
        <v>48</v>
      </c>
      <c r="F525" s="73">
        <f>'[1]на сайт'!F2507</f>
        <v>0.01</v>
      </c>
      <c r="G525" s="21" t="s">
        <v>10</v>
      </c>
      <c r="H525" s="20">
        <v>100</v>
      </c>
    </row>
    <row r="526" spans="1:8" x14ac:dyDescent="0.25">
      <c r="A526" s="17">
        <v>924</v>
      </c>
      <c r="B526" s="40" t="s">
        <v>536</v>
      </c>
      <c r="C526" s="28"/>
      <c r="D526" s="41" t="s">
        <v>8</v>
      </c>
      <c r="E526" s="42">
        <v>14</v>
      </c>
      <c r="F526" s="73">
        <f>'[1]на сайт'!F2508</f>
        <v>4.78</v>
      </c>
      <c r="G526" s="21" t="s">
        <v>10</v>
      </c>
      <c r="H526" s="20">
        <v>100</v>
      </c>
    </row>
    <row r="527" spans="1:8" x14ac:dyDescent="0.25">
      <c r="A527" s="17">
        <v>925</v>
      </c>
      <c r="B527" s="40" t="s">
        <v>537</v>
      </c>
      <c r="C527" s="28"/>
      <c r="D527" s="41" t="s">
        <v>8</v>
      </c>
      <c r="E527" s="42">
        <v>30</v>
      </c>
      <c r="F527" s="73">
        <f>'[1]на сайт'!F2509</f>
        <v>0.90500000000000003</v>
      </c>
      <c r="G527" s="21" t="s">
        <v>10</v>
      </c>
      <c r="H527" s="20">
        <v>100</v>
      </c>
    </row>
    <row r="528" spans="1:8" x14ac:dyDescent="0.25">
      <c r="A528" s="17">
        <v>926</v>
      </c>
      <c r="B528" s="40" t="s">
        <v>538</v>
      </c>
      <c r="C528" s="28"/>
      <c r="D528" s="41" t="s">
        <v>8</v>
      </c>
      <c r="E528" s="42">
        <v>16</v>
      </c>
      <c r="F528" s="73">
        <f>'[1]на сайт'!F2510</f>
        <v>5.9850000000000003</v>
      </c>
      <c r="G528" s="21" t="s">
        <v>10</v>
      </c>
      <c r="H528" s="20">
        <v>100</v>
      </c>
    </row>
    <row r="529" spans="1:8" x14ac:dyDescent="0.25">
      <c r="A529" s="17">
        <v>927</v>
      </c>
      <c r="B529" s="40" t="s">
        <v>539</v>
      </c>
      <c r="C529" s="28"/>
      <c r="D529" s="41" t="s">
        <v>8</v>
      </c>
      <c r="E529" s="42">
        <v>35</v>
      </c>
      <c r="F529" s="73">
        <f>'[1]на сайт'!F2511</f>
        <v>5.2549999999999999</v>
      </c>
      <c r="G529" s="21" t="s">
        <v>10</v>
      </c>
      <c r="H529" s="20">
        <v>100</v>
      </c>
    </row>
    <row r="530" spans="1:8" x14ac:dyDescent="0.25">
      <c r="A530" s="17">
        <v>928</v>
      </c>
      <c r="B530" s="40" t="s">
        <v>540</v>
      </c>
      <c r="C530" s="28"/>
      <c r="D530" s="41" t="s">
        <v>8</v>
      </c>
      <c r="E530" s="42">
        <v>92</v>
      </c>
      <c r="F530" s="73">
        <f>'[1]на сайт'!F2512</f>
        <v>9.1999999999999993</v>
      </c>
      <c r="G530" s="21" t="s">
        <v>10</v>
      </c>
      <c r="H530" s="20">
        <v>100</v>
      </c>
    </row>
    <row r="531" spans="1:8" x14ac:dyDescent="0.25">
      <c r="A531" s="17">
        <v>929</v>
      </c>
      <c r="B531" s="40" t="s">
        <v>541</v>
      </c>
      <c r="C531" s="28"/>
      <c r="D531" s="41" t="s">
        <v>8</v>
      </c>
      <c r="E531" s="42">
        <v>10</v>
      </c>
      <c r="F531" s="73">
        <f>'[1]на сайт'!F2513</f>
        <v>0.40500000000000003</v>
      </c>
      <c r="G531" s="21" t="s">
        <v>10</v>
      </c>
      <c r="H531" s="20">
        <v>100</v>
      </c>
    </row>
    <row r="532" spans="1:8" x14ac:dyDescent="0.25">
      <c r="A532" s="17">
        <v>933</v>
      </c>
      <c r="B532" s="40" t="s">
        <v>542</v>
      </c>
      <c r="C532" s="28"/>
      <c r="D532" s="41" t="s">
        <v>8</v>
      </c>
      <c r="E532" s="42">
        <v>3</v>
      </c>
      <c r="F532" s="73">
        <f>'[1]на сайт'!F2517</f>
        <v>0.27500000000000002</v>
      </c>
      <c r="G532" s="21" t="s">
        <v>10</v>
      </c>
      <c r="H532" s="20">
        <v>100</v>
      </c>
    </row>
    <row r="533" spans="1:8" x14ac:dyDescent="0.25">
      <c r="A533" s="17">
        <v>939</v>
      </c>
      <c r="B533" s="40" t="s">
        <v>543</v>
      </c>
      <c r="C533" s="28"/>
      <c r="D533" s="41" t="s">
        <v>8</v>
      </c>
      <c r="E533" s="42">
        <v>19</v>
      </c>
      <c r="F533" s="73">
        <f>'[1]на сайт'!F2523</f>
        <v>0.33</v>
      </c>
      <c r="G533" s="21" t="s">
        <v>10</v>
      </c>
      <c r="H533" s="20">
        <v>100</v>
      </c>
    </row>
    <row r="534" spans="1:8" x14ac:dyDescent="0.25">
      <c r="A534" s="17">
        <v>940</v>
      </c>
      <c r="B534" s="40" t="s">
        <v>544</v>
      </c>
      <c r="C534" s="28"/>
      <c r="D534" s="41" t="s">
        <v>8</v>
      </c>
      <c r="E534" s="42">
        <v>7</v>
      </c>
      <c r="F534" s="73">
        <f>'[1]на сайт'!F2524</f>
        <v>6.085</v>
      </c>
      <c r="G534" s="21" t="s">
        <v>10</v>
      </c>
      <c r="H534" s="20">
        <v>100</v>
      </c>
    </row>
    <row r="535" spans="1:8" x14ac:dyDescent="0.25">
      <c r="A535" s="17">
        <v>941</v>
      </c>
      <c r="B535" s="40" t="s">
        <v>545</v>
      </c>
      <c r="C535" s="28"/>
      <c r="D535" s="41" t="s">
        <v>8</v>
      </c>
      <c r="E535" s="42">
        <v>14</v>
      </c>
      <c r="F535" s="73">
        <f>'[1]на сайт'!F2525</f>
        <v>6.93</v>
      </c>
      <c r="G535" s="21" t="s">
        <v>10</v>
      </c>
      <c r="H535" s="20">
        <v>100</v>
      </c>
    </row>
    <row r="536" spans="1:8" x14ac:dyDescent="0.25">
      <c r="A536" s="17">
        <v>942</v>
      </c>
      <c r="B536" s="48" t="s">
        <v>546</v>
      </c>
      <c r="C536" s="32"/>
      <c r="D536" s="49" t="s">
        <v>8</v>
      </c>
      <c r="E536" s="50">
        <v>20</v>
      </c>
      <c r="F536" s="73">
        <f>'[1]на сайт'!F2526</f>
        <v>14.234999999999999</v>
      </c>
      <c r="G536" s="33" t="s">
        <v>10</v>
      </c>
      <c r="H536" s="78">
        <v>100</v>
      </c>
    </row>
    <row r="537" spans="1:8" x14ac:dyDescent="0.25">
      <c r="A537" s="17">
        <v>943</v>
      </c>
      <c r="B537" s="40" t="s">
        <v>547</v>
      </c>
      <c r="C537" s="28"/>
      <c r="D537" s="41" t="s">
        <v>8</v>
      </c>
      <c r="E537" s="42">
        <v>21</v>
      </c>
      <c r="F537" s="73">
        <f>'[1]на сайт'!F2527</f>
        <v>7.4999999999999997E-2</v>
      </c>
      <c r="G537" s="21" t="s">
        <v>10</v>
      </c>
      <c r="H537" s="20">
        <v>100</v>
      </c>
    </row>
    <row r="538" spans="1:8" x14ac:dyDescent="0.25">
      <c r="A538" s="17">
        <v>944</v>
      </c>
      <c r="B538" s="40" t="s">
        <v>548</v>
      </c>
      <c r="C538" s="28"/>
      <c r="D538" s="41" t="s">
        <v>8</v>
      </c>
      <c r="E538" s="42">
        <v>23</v>
      </c>
      <c r="F538" s="73">
        <f>'[1]на сайт'!F2528</f>
        <v>0.42</v>
      </c>
      <c r="G538" s="21" t="s">
        <v>10</v>
      </c>
      <c r="H538" s="20">
        <v>100</v>
      </c>
    </row>
    <row r="539" spans="1:8" x14ac:dyDescent="0.25">
      <c r="A539" s="17">
        <v>945</v>
      </c>
      <c r="B539" s="40" t="s">
        <v>549</v>
      </c>
      <c r="C539" s="28"/>
      <c r="D539" s="41" t="s">
        <v>8</v>
      </c>
      <c r="E539" s="42">
        <v>22</v>
      </c>
      <c r="F539" s="73">
        <f>'[1]на сайт'!F2529</f>
        <v>0.3</v>
      </c>
      <c r="G539" s="21" t="s">
        <v>10</v>
      </c>
      <c r="H539" s="20">
        <v>100</v>
      </c>
    </row>
    <row r="540" spans="1:8" x14ac:dyDescent="0.25">
      <c r="A540" s="17">
        <v>946</v>
      </c>
      <c r="B540" s="40" t="s">
        <v>550</v>
      </c>
      <c r="C540" s="28"/>
      <c r="D540" s="41" t="s">
        <v>8</v>
      </c>
      <c r="E540" s="42">
        <v>22</v>
      </c>
      <c r="F540" s="73">
        <f>'[1]на сайт'!F2530</f>
        <v>0.2</v>
      </c>
      <c r="G540" s="21" t="s">
        <v>10</v>
      </c>
      <c r="H540" s="20">
        <v>100</v>
      </c>
    </row>
    <row r="541" spans="1:8" x14ac:dyDescent="0.25">
      <c r="A541" s="17">
        <v>947</v>
      </c>
      <c r="B541" s="40" t="s">
        <v>551</v>
      </c>
      <c r="C541" s="28"/>
      <c r="D541" s="41" t="s">
        <v>8</v>
      </c>
      <c r="E541" s="42">
        <v>8</v>
      </c>
      <c r="F541" s="73">
        <f>'[1]на сайт'!F2531</f>
        <v>1.9750000000000001</v>
      </c>
      <c r="G541" s="21" t="s">
        <v>10</v>
      </c>
      <c r="H541" s="20">
        <v>100</v>
      </c>
    </row>
    <row r="542" spans="1:8" x14ac:dyDescent="0.25">
      <c r="A542" s="17">
        <v>948</v>
      </c>
      <c r="B542" s="40" t="s">
        <v>552</v>
      </c>
      <c r="C542" s="28"/>
      <c r="D542" s="41" t="s">
        <v>8</v>
      </c>
      <c r="E542" s="42">
        <v>47</v>
      </c>
      <c r="F542" s="73">
        <f>'[1]на сайт'!F2532</f>
        <v>4.915</v>
      </c>
      <c r="G542" s="21" t="s">
        <v>10</v>
      </c>
      <c r="H542" s="20">
        <v>100</v>
      </c>
    </row>
    <row r="543" spans="1:8" x14ac:dyDescent="0.25">
      <c r="A543" s="17">
        <v>950</v>
      </c>
      <c r="B543" s="40" t="s">
        <v>553</v>
      </c>
      <c r="C543" s="28"/>
      <c r="D543" s="41" t="s">
        <v>8</v>
      </c>
      <c r="E543" s="42">
        <v>3</v>
      </c>
      <c r="F543" s="73">
        <f>'[1]на сайт'!F2534</f>
        <v>9.1349999999999998</v>
      </c>
      <c r="G543" s="21" t="s">
        <v>10</v>
      </c>
      <c r="H543" s="20">
        <v>100</v>
      </c>
    </row>
    <row r="544" spans="1:8" x14ac:dyDescent="0.25">
      <c r="A544" s="17">
        <v>951</v>
      </c>
      <c r="B544" s="56" t="s">
        <v>554</v>
      </c>
      <c r="C544" s="28"/>
      <c r="D544" s="41" t="s">
        <v>8</v>
      </c>
      <c r="E544" s="42">
        <v>23</v>
      </c>
      <c r="F544" s="73">
        <f>'[1]на сайт'!F2535</f>
        <v>5.9850000000000003</v>
      </c>
      <c r="G544" s="21" t="s">
        <v>10</v>
      </c>
      <c r="H544" s="20">
        <v>100</v>
      </c>
    </row>
    <row r="545" spans="1:8" x14ac:dyDescent="0.25">
      <c r="A545" s="17">
        <v>952</v>
      </c>
      <c r="B545" s="40" t="s">
        <v>555</v>
      </c>
      <c r="C545" s="28"/>
      <c r="D545" s="41" t="s">
        <v>8</v>
      </c>
      <c r="E545" s="42">
        <v>115</v>
      </c>
      <c r="F545" s="73">
        <f>'[1]на сайт'!F2536</f>
        <v>7.5650000000000004</v>
      </c>
      <c r="G545" s="21" t="s">
        <v>10</v>
      </c>
      <c r="H545" s="20">
        <v>100</v>
      </c>
    </row>
    <row r="546" spans="1:8" x14ac:dyDescent="0.25">
      <c r="A546" s="17">
        <v>953</v>
      </c>
      <c r="B546" s="40" t="s">
        <v>556</v>
      </c>
      <c r="C546" s="28"/>
      <c r="D546" s="41" t="s">
        <v>8</v>
      </c>
      <c r="E546" s="42">
        <v>59</v>
      </c>
      <c r="F546" s="73">
        <f>'[1]на сайт'!F2537</f>
        <v>9.57</v>
      </c>
      <c r="G546" s="21" t="s">
        <v>10</v>
      </c>
      <c r="H546" s="20">
        <v>100</v>
      </c>
    </row>
    <row r="547" spans="1:8" x14ac:dyDescent="0.25">
      <c r="A547" s="17">
        <v>954</v>
      </c>
      <c r="B547" s="40" t="s">
        <v>557</v>
      </c>
      <c r="C547" s="28"/>
      <c r="D547" s="41" t="s">
        <v>8</v>
      </c>
      <c r="E547" s="42">
        <v>30</v>
      </c>
      <c r="F547" s="73">
        <f>'[1]на сайт'!F2538</f>
        <v>8.74</v>
      </c>
      <c r="G547" s="21" t="s">
        <v>10</v>
      </c>
      <c r="H547" s="20">
        <v>100</v>
      </c>
    </row>
    <row r="548" spans="1:8" x14ac:dyDescent="0.25">
      <c r="A548" s="17">
        <v>955</v>
      </c>
      <c r="B548" s="40" t="s">
        <v>558</v>
      </c>
      <c r="C548" s="28"/>
      <c r="D548" s="41" t="s">
        <v>8</v>
      </c>
      <c r="E548" s="42">
        <v>32</v>
      </c>
      <c r="F548" s="73">
        <f>'[1]на сайт'!F2539</f>
        <v>10.46</v>
      </c>
      <c r="G548" s="21" t="s">
        <v>10</v>
      </c>
      <c r="H548" s="20">
        <v>100</v>
      </c>
    </row>
    <row r="549" spans="1:8" x14ac:dyDescent="0.25">
      <c r="A549" s="17">
        <v>956</v>
      </c>
      <c r="B549" s="40" t="s">
        <v>559</v>
      </c>
      <c r="C549" s="28"/>
      <c r="D549" s="41" t="s">
        <v>8</v>
      </c>
      <c r="E549" s="42">
        <v>20</v>
      </c>
      <c r="F549" s="73">
        <f>'[1]на сайт'!F2540</f>
        <v>8.49</v>
      </c>
      <c r="G549" s="21" t="s">
        <v>10</v>
      </c>
      <c r="H549" s="20">
        <v>100</v>
      </c>
    </row>
    <row r="550" spans="1:8" x14ac:dyDescent="0.25">
      <c r="A550" s="17">
        <v>957</v>
      </c>
      <c r="B550" s="40" t="s">
        <v>560</v>
      </c>
      <c r="C550" s="28"/>
      <c r="D550" s="41" t="s">
        <v>8</v>
      </c>
      <c r="E550" s="42">
        <v>50</v>
      </c>
      <c r="F550" s="73">
        <f>'[1]на сайт'!F2541</f>
        <v>4.3949999999999996</v>
      </c>
      <c r="G550" s="21" t="s">
        <v>10</v>
      </c>
      <c r="H550" s="20">
        <v>100</v>
      </c>
    </row>
    <row r="551" spans="1:8" x14ac:dyDescent="0.25">
      <c r="A551" s="17">
        <v>958</v>
      </c>
      <c r="B551" s="40" t="s">
        <v>561</v>
      </c>
      <c r="C551" s="28"/>
      <c r="D551" s="41" t="s">
        <v>8</v>
      </c>
      <c r="E551" s="42">
        <v>32</v>
      </c>
      <c r="F551" s="73">
        <f>'[1]на сайт'!F2542</f>
        <v>5.38</v>
      </c>
      <c r="G551" s="21" t="s">
        <v>10</v>
      </c>
      <c r="H551" s="20">
        <v>100</v>
      </c>
    </row>
    <row r="552" spans="1:8" x14ac:dyDescent="0.25">
      <c r="A552" s="17">
        <v>959</v>
      </c>
      <c r="B552" s="40" t="s">
        <v>562</v>
      </c>
      <c r="C552" s="28"/>
      <c r="D552" s="41" t="s">
        <v>8</v>
      </c>
      <c r="E552" s="42">
        <v>90</v>
      </c>
      <c r="F552" s="73">
        <f>'[1]на сайт'!F2543</f>
        <v>7.3049999999999997</v>
      </c>
      <c r="G552" s="21" t="s">
        <v>10</v>
      </c>
      <c r="H552" s="20">
        <v>100</v>
      </c>
    </row>
    <row r="553" spans="1:8" x14ac:dyDescent="0.25">
      <c r="A553" s="17">
        <v>960</v>
      </c>
      <c r="B553" s="40" t="s">
        <v>563</v>
      </c>
      <c r="C553" s="28"/>
      <c r="D553" s="41" t="s">
        <v>8</v>
      </c>
      <c r="E553" s="42">
        <v>33</v>
      </c>
      <c r="F553" s="73">
        <f>'[1]на сайт'!F2544</f>
        <v>9.4849999999999994</v>
      </c>
      <c r="G553" s="21" t="s">
        <v>10</v>
      </c>
      <c r="H553" s="20">
        <v>100</v>
      </c>
    </row>
    <row r="554" spans="1:8" x14ac:dyDescent="0.25">
      <c r="A554" s="17">
        <v>961</v>
      </c>
      <c r="B554" s="48" t="s">
        <v>564</v>
      </c>
      <c r="C554" s="32"/>
      <c r="D554" s="49" t="s">
        <v>8</v>
      </c>
      <c r="E554" s="50">
        <v>30</v>
      </c>
      <c r="F554" s="73">
        <f>'[1]на сайт'!F2545</f>
        <v>0.34499999999999997</v>
      </c>
      <c r="G554" s="33" t="s">
        <v>10</v>
      </c>
      <c r="H554" s="78">
        <v>100</v>
      </c>
    </row>
    <row r="555" spans="1:8" x14ac:dyDescent="0.25">
      <c r="A555" s="17">
        <v>962</v>
      </c>
      <c r="B555" s="40" t="s">
        <v>565</v>
      </c>
      <c r="C555" s="28"/>
      <c r="D555" s="41" t="s">
        <v>8</v>
      </c>
      <c r="E555" s="42">
        <v>95</v>
      </c>
      <c r="F555" s="73">
        <f>'[1]на сайт'!F2546</f>
        <v>0.77</v>
      </c>
      <c r="G555" s="21" t="s">
        <v>10</v>
      </c>
      <c r="H555" s="20">
        <v>100</v>
      </c>
    </row>
    <row r="556" spans="1:8" x14ac:dyDescent="0.25">
      <c r="A556" s="17">
        <v>963</v>
      </c>
      <c r="B556" s="43" t="s">
        <v>566</v>
      </c>
      <c r="C556" s="44"/>
      <c r="D556" s="45" t="s">
        <v>8</v>
      </c>
      <c r="E556" s="46">
        <v>3</v>
      </c>
      <c r="F556" s="74">
        <f>'[1]на сайт'!F2547</f>
        <v>31.37</v>
      </c>
      <c r="G556" s="47" t="s">
        <v>10</v>
      </c>
      <c r="H556" s="77">
        <v>100</v>
      </c>
    </row>
    <row r="557" spans="1:8" x14ac:dyDescent="0.25">
      <c r="A557" s="17">
        <v>964</v>
      </c>
      <c r="B557" s="40" t="s">
        <v>567</v>
      </c>
      <c r="C557" s="28"/>
      <c r="D557" s="41" t="s">
        <v>8</v>
      </c>
      <c r="E557" s="42">
        <v>32</v>
      </c>
      <c r="F557" s="73">
        <f>'[1]на сайт'!F2548</f>
        <v>9.6300000000000008</v>
      </c>
      <c r="G557" s="21" t="s">
        <v>10</v>
      </c>
      <c r="H557" s="20">
        <v>100</v>
      </c>
    </row>
    <row r="558" spans="1:8" x14ac:dyDescent="0.25">
      <c r="A558" s="17">
        <v>965</v>
      </c>
      <c r="B558" s="40" t="s">
        <v>568</v>
      </c>
      <c r="C558" s="28"/>
      <c r="D558" s="41" t="s">
        <v>8</v>
      </c>
      <c r="E558" s="42">
        <v>60</v>
      </c>
      <c r="F558" s="73">
        <f>'[1]на сайт'!F2549</f>
        <v>0.505</v>
      </c>
      <c r="G558" s="21" t="s">
        <v>10</v>
      </c>
      <c r="H558" s="20">
        <v>100</v>
      </c>
    </row>
    <row r="559" spans="1:8" x14ac:dyDescent="0.25">
      <c r="A559" s="17">
        <v>966</v>
      </c>
      <c r="B559" s="40" t="s">
        <v>569</v>
      </c>
      <c r="C559" s="28"/>
      <c r="D559" s="41" t="s">
        <v>8</v>
      </c>
      <c r="E559" s="42">
        <v>120</v>
      </c>
      <c r="F559" s="73">
        <f>'[1]на сайт'!F2550</f>
        <v>0.315</v>
      </c>
      <c r="G559" s="21" t="s">
        <v>10</v>
      </c>
      <c r="H559" s="20">
        <v>100</v>
      </c>
    </row>
    <row r="560" spans="1:8" x14ac:dyDescent="0.25">
      <c r="A560" s="17">
        <v>967</v>
      </c>
      <c r="B560" s="40" t="s">
        <v>570</v>
      </c>
      <c r="C560" s="28"/>
      <c r="D560" s="41" t="s">
        <v>8</v>
      </c>
      <c r="E560" s="42">
        <v>100</v>
      </c>
      <c r="F560" s="73">
        <f>'[1]на сайт'!F2551</f>
        <v>1.0049999999999999</v>
      </c>
      <c r="G560" s="21" t="s">
        <v>10</v>
      </c>
      <c r="H560" s="20">
        <v>100</v>
      </c>
    </row>
    <row r="561" spans="1:8" x14ac:dyDescent="0.25">
      <c r="A561" s="17">
        <v>968</v>
      </c>
      <c r="B561" s="40" t="s">
        <v>571</v>
      </c>
      <c r="C561" s="28"/>
      <c r="D561" s="41" t="s">
        <v>8</v>
      </c>
      <c r="E561" s="42">
        <v>15</v>
      </c>
      <c r="F561" s="73">
        <f>'[1]на сайт'!F2552</f>
        <v>0.96499999999999997</v>
      </c>
      <c r="G561" s="21" t="s">
        <v>10</v>
      </c>
      <c r="H561" s="20">
        <v>100</v>
      </c>
    </row>
    <row r="562" spans="1:8" x14ac:dyDescent="0.25">
      <c r="A562" s="17">
        <v>969</v>
      </c>
      <c r="B562" s="40" t="s">
        <v>572</v>
      </c>
      <c r="C562" s="28"/>
      <c r="D562" s="41" t="s">
        <v>8</v>
      </c>
      <c r="E562" s="42">
        <v>72</v>
      </c>
      <c r="F562" s="73">
        <f>'[1]на сайт'!F2553</f>
        <v>1.585</v>
      </c>
      <c r="G562" s="21" t="s">
        <v>10</v>
      </c>
      <c r="H562" s="20">
        <v>100</v>
      </c>
    </row>
    <row r="563" spans="1:8" x14ac:dyDescent="0.25">
      <c r="A563" s="17">
        <v>970</v>
      </c>
      <c r="B563" s="40" t="s">
        <v>573</v>
      </c>
      <c r="C563" s="28"/>
      <c r="D563" s="41" t="s">
        <v>8</v>
      </c>
      <c r="E563" s="42">
        <v>25</v>
      </c>
      <c r="F563" s="73">
        <f>'[1]на сайт'!F2554</f>
        <v>2.79</v>
      </c>
      <c r="G563" s="21" t="s">
        <v>10</v>
      </c>
      <c r="H563" s="20">
        <v>100</v>
      </c>
    </row>
    <row r="564" spans="1:8" x14ac:dyDescent="0.25">
      <c r="A564" s="17">
        <v>971</v>
      </c>
      <c r="B564" s="40" t="s">
        <v>574</v>
      </c>
      <c r="C564" s="28"/>
      <c r="D564" s="41" t="s">
        <v>8</v>
      </c>
      <c r="E564" s="42">
        <v>1</v>
      </c>
      <c r="F564" s="73">
        <f>'[1]на сайт'!F2555</f>
        <v>4.41</v>
      </c>
      <c r="G564" s="21" t="s">
        <v>10</v>
      </c>
      <c r="H564" s="20">
        <v>100</v>
      </c>
    </row>
    <row r="565" spans="1:8" x14ac:dyDescent="0.25">
      <c r="A565" s="17">
        <v>972</v>
      </c>
      <c r="B565" s="40" t="s">
        <v>575</v>
      </c>
      <c r="C565" s="28"/>
      <c r="D565" s="41" t="s">
        <v>8</v>
      </c>
      <c r="E565" s="42">
        <v>68</v>
      </c>
      <c r="F565" s="73">
        <f>'[1]на сайт'!F2556</f>
        <v>1.635</v>
      </c>
      <c r="G565" s="21" t="s">
        <v>10</v>
      </c>
      <c r="H565" s="20">
        <v>100</v>
      </c>
    </row>
    <row r="566" spans="1:8" x14ac:dyDescent="0.25">
      <c r="A566" s="17">
        <v>973</v>
      </c>
      <c r="B566" s="40" t="s">
        <v>576</v>
      </c>
      <c r="C566" s="28"/>
      <c r="D566" s="41" t="s">
        <v>8</v>
      </c>
      <c r="E566" s="42">
        <v>5</v>
      </c>
      <c r="F566" s="73">
        <f>'[1]на сайт'!F2557</f>
        <v>5.2050000000000001</v>
      </c>
      <c r="G566" s="21" t="s">
        <v>10</v>
      </c>
      <c r="H566" s="20">
        <v>100</v>
      </c>
    </row>
    <row r="567" spans="1:8" x14ac:dyDescent="0.25">
      <c r="A567" s="17">
        <v>974</v>
      </c>
      <c r="B567" s="40" t="s">
        <v>577</v>
      </c>
      <c r="C567" s="28"/>
      <c r="D567" s="41" t="s">
        <v>8</v>
      </c>
      <c r="E567" s="42">
        <v>2</v>
      </c>
      <c r="F567" s="73">
        <f>'[1]на сайт'!F2558</f>
        <v>1.5149999999999999</v>
      </c>
      <c r="G567" s="21" t="s">
        <v>10</v>
      </c>
      <c r="H567" s="20">
        <v>100</v>
      </c>
    </row>
    <row r="568" spans="1:8" x14ac:dyDescent="0.25">
      <c r="A568" s="17">
        <v>975</v>
      </c>
      <c r="B568" s="40" t="s">
        <v>578</v>
      </c>
      <c r="C568" s="28"/>
      <c r="D568" s="41" t="s">
        <v>8</v>
      </c>
      <c r="E568" s="42">
        <v>2</v>
      </c>
      <c r="F568" s="73">
        <f>'[1]на сайт'!F2559</f>
        <v>2.625</v>
      </c>
      <c r="G568" s="21" t="s">
        <v>10</v>
      </c>
      <c r="H568" s="20">
        <v>100</v>
      </c>
    </row>
    <row r="569" spans="1:8" x14ac:dyDescent="0.25">
      <c r="A569" s="17">
        <v>976</v>
      </c>
      <c r="B569" s="40" t="s">
        <v>579</v>
      </c>
      <c r="C569" s="28"/>
      <c r="D569" s="41" t="s">
        <v>8</v>
      </c>
      <c r="E569" s="42">
        <v>10</v>
      </c>
      <c r="F569" s="73">
        <f>'[1]на сайт'!F2560</f>
        <v>10.65</v>
      </c>
      <c r="G569" s="21" t="s">
        <v>10</v>
      </c>
      <c r="H569" s="20">
        <v>100</v>
      </c>
    </row>
    <row r="570" spans="1:8" x14ac:dyDescent="0.25">
      <c r="A570" s="17">
        <v>977</v>
      </c>
      <c r="B570" s="40" t="s">
        <v>580</v>
      </c>
      <c r="C570" s="28"/>
      <c r="D570" s="41" t="s">
        <v>8</v>
      </c>
      <c r="E570" s="42">
        <v>53</v>
      </c>
      <c r="F570" s="73">
        <f>'[1]на сайт'!F2561</f>
        <v>9.0749999999999993</v>
      </c>
      <c r="G570" s="21" t="s">
        <v>10</v>
      </c>
      <c r="H570" s="20">
        <v>100</v>
      </c>
    </row>
    <row r="571" spans="1:8" x14ac:dyDescent="0.25">
      <c r="A571" s="17">
        <v>978</v>
      </c>
      <c r="B571" s="40" t="s">
        <v>581</v>
      </c>
      <c r="C571" s="28"/>
      <c r="D571" s="41" t="s">
        <v>8</v>
      </c>
      <c r="E571" s="42">
        <v>32</v>
      </c>
      <c r="F571" s="73">
        <f>'[1]на сайт'!F2562</f>
        <v>8.5749999999999993</v>
      </c>
      <c r="G571" s="21" t="s">
        <v>10</v>
      </c>
      <c r="H571" s="20">
        <v>100</v>
      </c>
    </row>
    <row r="572" spans="1:8" x14ac:dyDescent="0.25">
      <c r="A572" s="17">
        <v>979</v>
      </c>
      <c r="B572" s="40" t="s">
        <v>582</v>
      </c>
      <c r="C572" s="28"/>
      <c r="D572" s="41" t="s">
        <v>8</v>
      </c>
      <c r="E572" s="42">
        <v>105</v>
      </c>
      <c r="F572" s="73">
        <f>'[1]на сайт'!F2563</f>
        <v>0.47</v>
      </c>
      <c r="G572" s="21" t="s">
        <v>10</v>
      </c>
      <c r="H572" s="20">
        <v>100</v>
      </c>
    </row>
    <row r="573" spans="1:8" x14ac:dyDescent="0.25">
      <c r="A573" s="17">
        <v>980</v>
      </c>
      <c r="B573" s="40" t="s">
        <v>583</v>
      </c>
      <c r="C573" s="28"/>
      <c r="D573" s="41" t="s">
        <v>8</v>
      </c>
      <c r="E573" s="42">
        <v>14</v>
      </c>
      <c r="F573" s="73">
        <f>'[1]на сайт'!F2564</f>
        <v>4.34</v>
      </c>
      <c r="G573" s="21" t="s">
        <v>10</v>
      </c>
      <c r="H573" s="20">
        <v>100</v>
      </c>
    </row>
    <row r="574" spans="1:8" x14ac:dyDescent="0.25">
      <c r="A574" s="17">
        <v>981</v>
      </c>
      <c r="B574" s="40" t="s">
        <v>584</v>
      </c>
      <c r="C574" s="28"/>
      <c r="D574" s="41" t="s">
        <v>8</v>
      </c>
      <c r="E574" s="42">
        <v>21</v>
      </c>
      <c r="F574" s="73">
        <f>'[1]на сайт'!F2565</f>
        <v>10.25</v>
      </c>
      <c r="G574" s="21" t="s">
        <v>10</v>
      </c>
      <c r="H574" s="20">
        <v>100</v>
      </c>
    </row>
    <row r="575" spans="1:8" x14ac:dyDescent="0.25">
      <c r="A575" s="17">
        <v>982</v>
      </c>
      <c r="B575" s="40" t="s">
        <v>585</v>
      </c>
      <c r="C575" s="28"/>
      <c r="D575" s="41" t="s">
        <v>8</v>
      </c>
      <c r="E575" s="42">
        <v>129</v>
      </c>
      <c r="F575" s="73">
        <f>'[1]на сайт'!F2566</f>
        <v>6.0449999999999999</v>
      </c>
      <c r="G575" s="21" t="s">
        <v>10</v>
      </c>
      <c r="H575" s="20">
        <v>100</v>
      </c>
    </row>
    <row r="576" spans="1:8" x14ac:dyDescent="0.25">
      <c r="A576" s="17">
        <v>983</v>
      </c>
      <c r="B576" s="40" t="s">
        <v>586</v>
      </c>
      <c r="C576" s="28"/>
      <c r="D576" s="41" t="s">
        <v>8</v>
      </c>
      <c r="E576" s="42">
        <v>55</v>
      </c>
      <c r="F576" s="73">
        <f>'[1]на сайт'!F2567</f>
        <v>0.36499999999999999</v>
      </c>
      <c r="G576" s="21" t="s">
        <v>10</v>
      </c>
      <c r="H576" s="20">
        <v>100</v>
      </c>
    </row>
    <row r="577" spans="1:8" x14ac:dyDescent="0.25">
      <c r="A577" s="17">
        <v>984</v>
      </c>
      <c r="B577" s="40" t="s">
        <v>587</v>
      </c>
      <c r="C577" s="28"/>
      <c r="D577" s="41" t="s">
        <v>8</v>
      </c>
      <c r="E577" s="42">
        <v>8</v>
      </c>
      <c r="F577" s="73">
        <f>'[1]на сайт'!F2568</f>
        <v>0.115</v>
      </c>
      <c r="G577" s="21" t="s">
        <v>10</v>
      </c>
      <c r="H577" s="20">
        <v>100</v>
      </c>
    </row>
    <row r="578" spans="1:8" x14ac:dyDescent="0.25">
      <c r="A578" s="17">
        <v>985</v>
      </c>
      <c r="B578" s="40" t="s">
        <v>588</v>
      </c>
      <c r="C578" s="28"/>
      <c r="D578" s="41" t="s">
        <v>8</v>
      </c>
      <c r="E578" s="42">
        <v>5</v>
      </c>
      <c r="F578" s="73">
        <f>'[1]на сайт'!F2569</f>
        <v>5.4950000000000001</v>
      </c>
      <c r="G578" s="21" t="s">
        <v>10</v>
      </c>
      <c r="H578" s="20">
        <v>100</v>
      </c>
    </row>
    <row r="579" spans="1:8" x14ac:dyDescent="0.25">
      <c r="A579" s="17">
        <v>986</v>
      </c>
      <c r="B579" s="40" t="s">
        <v>589</v>
      </c>
      <c r="C579" s="28"/>
      <c r="D579" s="41" t="s">
        <v>8</v>
      </c>
      <c r="E579" s="42">
        <v>17</v>
      </c>
      <c r="F579" s="73">
        <f>'[1]на сайт'!F2570</f>
        <v>9.16</v>
      </c>
      <c r="G579" s="21" t="s">
        <v>10</v>
      </c>
      <c r="H579" s="20">
        <v>100</v>
      </c>
    </row>
    <row r="580" spans="1:8" x14ac:dyDescent="0.25">
      <c r="A580" s="17">
        <v>987</v>
      </c>
      <c r="B580" s="40" t="s">
        <v>590</v>
      </c>
      <c r="C580" s="28"/>
      <c r="D580" s="41" t="s">
        <v>8</v>
      </c>
      <c r="E580" s="42">
        <v>70</v>
      </c>
      <c r="F580" s="73">
        <f>'[1]на сайт'!F2571</f>
        <v>5.7850000000000001</v>
      </c>
      <c r="G580" s="21" t="s">
        <v>10</v>
      </c>
      <c r="H580" s="20">
        <v>100</v>
      </c>
    </row>
    <row r="581" spans="1:8" x14ac:dyDescent="0.25">
      <c r="A581" s="17">
        <v>988</v>
      </c>
      <c r="B581" s="40" t="s">
        <v>591</v>
      </c>
      <c r="C581" s="28"/>
      <c r="D581" s="41" t="s">
        <v>8</v>
      </c>
      <c r="E581" s="42">
        <v>27</v>
      </c>
      <c r="F581" s="73">
        <f>'[1]на сайт'!F2572</f>
        <v>1.1000000000000001</v>
      </c>
      <c r="G581" s="21" t="s">
        <v>10</v>
      </c>
      <c r="H581" s="20">
        <v>100</v>
      </c>
    </row>
    <row r="582" spans="1:8" x14ac:dyDescent="0.25">
      <c r="A582" s="17">
        <v>989</v>
      </c>
      <c r="B582" s="40" t="s">
        <v>592</v>
      </c>
      <c r="C582" s="28"/>
      <c r="D582" s="41" t="s">
        <v>8</v>
      </c>
      <c r="E582" s="42">
        <v>30</v>
      </c>
      <c r="F582" s="73">
        <f>'[1]на сайт'!F2573</f>
        <v>0.48499999999999999</v>
      </c>
      <c r="G582" s="21" t="s">
        <v>10</v>
      </c>
      <c r="H582" s="20">
        <v>100</v>
      </c>
    </row>
    <row r="583" spans="1:8" x14ac:dyDescent="0.25">
      <c r="A583" s="17">
        <v>990</v>
      </c>
      <c r="B583" s="40" t="s">
        <v>593</v>
      </c>
      <c r="C583" s="28"/>
      <c r="D583" s="41" t="s">
        <v>8</v>
      </c>
      <c r="E583" s="42">
        <v>25</v>
      </c>
      <c r="F583" s="73">
        <f>'[1]на сайт'!F2574</f>
        <v>0.505</v>
      </c>
      <c r="G583" s="21" t="s">
        <v>10</v>
      </c>
      <c r="H583" s="20">
        <v>100</v>
      </c>
    </row>
    <row r="584" spans="1:8" x14ac:dyDescent="0.25">
      <c r="A584" s="17">
        <v>991</v>
      </c>
      <c r="B584" s="40" t="s">
        <v>594</v>
      </c>
      <c r="C584" s="28"/>
      <c r="D584" s="41" t="s">
        <v>8</v>
      </c>
      <c r="E584" s="42">
        <v>15</v>
      </c>
      <c r="F584" s="73">
        <f>'[1]на сайт'!F2575</f>
        <v>0.72</v>
      </c>
      <c r="G584" s="21" t="s">
        <v>10</v>
      </c>
      <c r="H584" s="20">
        <v>100</v>
      </c>
    </row>
    <row r="585" spans="1:8" x14ac:dyDescent="0.25">
      <c r="A585" s="17">
        <v>992</v>
      </c>
      <c r="B585" s="40" t="s">
        <v>595</v>
      </c>
      <c r="C585" s="28"/>
      <c r="D585" s="41" t="s">
        <v>8</v>
      </c>
      <c r="E585" s="42">
        <v>20</v>
      </c>
      <c r="F585" s="73">
        <f>'[1]на сайт'!F2576</f>
        <v>0.79</v>
      </c>
      <c r="G585" s="21" t="s">
        <v>10</v>
      </c>
      <c r="H585" s="20">
        <v>100</v>
      </c>
    </row>
    <row r="586" spans="1:8" x14ac:dyDescent="0.25">
      <c r="A586" s="17">
        <v>993</v>
      </c>
      <c r="B586" s="40" t="s">
        <v>596</v>
      </c>
      <c r="C586" s="28"/>
      <c r="D586" s="41" t="s">
        <v>8</v>
      </c>
      <c r="E586" s="42">
        <v>30</v>
      </c>
      <c r="F586" s="73">
        <f>'[1]на сайт'!F2577</f>
        <v>0.51500000000000001</v>
      </c>
      <c r="G586" s="21" t="s">
        <v>10</v>
      </c>
      <c r="H586" s="20">
        <v>100</v>
      </c>
    </row>
    <row r="587" spans="1:8" x14ac:dyDescent="0.25">
      <c r="A587" s="17">
        <v>994</v>
      </c>
      <c r="B587" s="40" t="s">
        <v>597</v>
      </c>
      <c r="C587" s="28"/>
      <c r="D587" s="41" t="s">
        <v>8</v>
      </c>
      <c r="E587" s="42">
        <v>25</v>
      </c>
      <c r="F587" s="73">
        <f>'[1]на сайт'!F2578</f>
        <v>0.51500000000000001</v>
      </c>
      <c r="G587" s="21" t="s">
        <v>10</v>
      </c>
      <c r="H587" s="20">
        <v>100</v>
      </c>
    </row>
    <row r="588" spans="1:8" x14ac:dyDescent="0.25">
      <c r="A588" s="17">
        <v>995</v>
      </c>
      <c r="B588" s="40" t="s">
        <v>598</v>
      </c>
      <c r="C588" s="28"/>
      <c r="D588" s="41" t="s">
        <v>8</v>
      </c>
      <c r="E588" s="42">
        <v>18</v>
      </c>
      <c r="F588" s="73">
        <f>'[1]на сайт'!F2579</f>
        <v>0.58499999999999996</v>
      </c>
      <c r="G588" s="21" t="s">
        <v>10</v>
      </c>
      <c r="H588" s="20">
        <v>100</v>
      </c>
    </row>
    <row r="589" spans="1:8" x14ac:dyDescent="0.25">
      <c r="A589" s="17">
        <v>996</v>
      </c>
      <c r="B589" s="40" t="s">
        <v>599</v>
      </c>
      <c r="C589" s="28"/>
      <c r="D589" s="41" t="s">
        <v>8</v>
      </c>
      <c r="E589" s="42">
        <v>14</v>
      </c>
      <c r="F589" s="73">
        <f>'[1]на сайт'!F2580</f>
        <v>6.2549999999999999</v>
      </c>
      <c r="G589" s="21" t="s">
        <v>10</v>
      </c>
      <c r="H589" s="20">
        <v>100</v>
      </c>
    </row>
    <row r="590" spans="1:8" x14ac:dyDescent="0.25">
      <c r="A590" s="17">
        <v>997</v>
      </c>
      <c r="B590" s="40" t="s">
        <v>600</v>
      </c>
      <c r="C590" s="28"/>
      <c r="D590" s="41" t="s">
        <v>8</v>
      </c>
      <c r="E590" s="42">
        <v>25</v>
      </c>
      <c r="F590" s="73">
        <f>'[1]на сайт'!F2581</f>
        <v>6.5</v>
      </c>
      <c r="G590" s="21" t="s">
        <v>10</v>
      </c>
      <c r="H590" s="20">
        <v>100</v>
      </c>
    </row>
    <row r="591" spans="1:8" x14ac:dyDescent="0.25">
      <c r="A591" s="17">
        <v>998</v>
      </c>
      <c r="B591" s="40" t="s">
        <v>601</v>
      </c>
      <c r="C591" s="28"/>
      <c r="D591" s="41" t="s">
        <v>8</v>
      </c>
      <c r="E591" s="42">
        <v>15</v>
      </c>
      <c r="F591" s="73">
        <f>'[1]на сайт'!F2582</f>
        <v>8.41</v>
      </c>
      <c r="G591" s="21" t="s">
        <v>10</v>
      </c>
      <c r="H591" s="20">
        <v>100</v>
      </c>
    </row>
    <row r="592" spans="1:8" x14ac:dyDescent="0.25">
      <c r="A592" s="17">
        <v>999</v>
      </c>
      <c r="B592" s="40" t="s">
        <v>602</v>
      </c>
      <c r="C592" s="28"/>
      <c r="D592" s="41" t="s">
        <v>8</v>
      </c>
      <c r="E592" s="42">
        <v>28</v>
      </c>
      <c r="F592" s="73">
        <f>'[1]на сайт'!F2583</f>
        <v>3.2250000000000001</v>
      </c>
      <c r="G592" s="21" t="s">
        <v>10</v>
      </c>
      <c r="H592" s="20">
        <v>100</v>
      </c>
    </row>
    <row r="593" spans="1:8" x14ac:dyDescent="0.25">
      <c r="A593" s="17">
        <v>1000</v>
      </c>
      <c r="B593" s="40" t="s">
        <v>603</v>
      </c>
      <c r="C593" s="28"/>
      <c r="D593" s="41" t="s">
        <v>8</v>
      </c>
      <c r="E593" s="42">
        <v>26</v>
      </c>
      <c r="F593" s="73">
        <f>'[1]на сайт'!F2584</f>
        <v>6.7350000000000003</v>
      </c>
      <c r="G593" s="21" t="s">
        <v>10</v>
      </c>
      <c r="H593" s="20">
        <v>100</v>
      </c>
    </row>
    <row r="594" spans="1:8" x14ac:dyDescent="0.25">
      <c r="A594" s="17">
        <v>1001</v>
      </c>
      <c r="B594" s="40" t="s">
        <v>604</v>
      </c>
      <c r="C594" s="28"/>
      <c r="D594" s="41" t="s">
        <v>8</v>
      </c>
      <c r="E594" s="42">
        <v>27</v>
      </c>
      <c r="F594" s="73">
        <f>'[1]на сайт'!F2585</f>
        <v>0.44500000000000001</v>
      </c>
      <c r="G594" s="21" t="s">
        <v>10</v>
      </c>
      <c r="H594" s="20">
        <v>100</v>
      </c>
    </row>
    <row r="595" spans="1:8" x14ac:dyDescent="0.25">
      <c r="A595" s="17">
        <v>1002</v>
      </c>
      <c r="B595" s="40" t="s">
        <v>605</v>
      </c>
      <c r="C595" s="28"/>
      <c r="D595" s="41" t="s">
        <v>8</v>
      </c>
      <c r="E595" s="42">
        <v>24</v>
      </c>
      <c r="F595" s="73">
        <f>'[1]на сайт'!F2586</f>
        <v>1.5149999999999999</v>
      </c>
      <c r="G595" s="21" t="s">
        <v>10</v>
      </c>
      <c r="H595" s="20">
        <v>100</v>
      </c>
    </row>
    <row r="596" spans="1:8" x14ac:dyDescent="0.25">
      <c r="A596" s="17">
        <v>1003</v>
      </c>
      <c r="B596" s="40" t="s">
        <v>606</v>
      </c>
      <c r="C596" s="28"/>
      <c r="D596" s="41" t="s">
        <v>8</v>
      </c>
      <c r="E596" s="42">
        <v>82</v>
      </c>
      <c r="F596" s="73">
        <f>'[1]на сайт'!F2587</f>
        <v>0.245</v>
      </c>
      <c r="G596" s="21" t="s">
        <v>10</v>
      </c>
      <c r="H596" s="20">
        <v>100</v>
      </c>
    </row>
    <row r="597" spans="1:8" x14ac:dyDescent="0.25">
      <c r="A597" s="17">
        <v>1004</v>
      </c>
      <c r="B597" s="40" t="s">
        <v>607</v>
      </c>
      <c r="C597" s="28"/>
      <c r="D597" s="41" t="s">
        <v>8</v>
      </c>
      <c r="E597" s="42">
        <v>10</v>
      </c>
      <c r="F597" s="73">
        <f>'[1]на сайт'!F2588</f>
        <v>11.18</v>
      </c>
      <c r="G597" s="21" t="s">
        <v>10</v>
      </c>
      <c r="H597" s="20">
        <v>100</v>
      </c>
    </row>
    <row r="598" spans="1:8" x14ac:dyDescent="0.25">
      <c r="A598" s="17">
        <v>1005</v>
      </c>
      <c r="B598" s="40" t="s">
        <v>608</v>
      </c>
      <c r="C598" s="28"/>
      <c r="D598" s="41" t="s">
        <v>8</v>
      </c>
      <c r="E598" s="42">
        <v>5</v>
      </c>
      <c r="F598" s="73">
        <f>'[1]на сайт'!F2589</f>
        <v>31.69</v>
      </c>
      <c r="G598" s="21" t="s">
        <v>10</v>
      </c>
      <c r="H598" s="20">
        <v>100</v>
      </c>
    </row>
    <row r="599" spans="1:8" x14ac:dyDescent="0.25">
      <c r="A599" s="17">
        <v>1006</v>
      </c>
      <c r="B599" s="40" t="s">
        <v>609</v>
      </c>
      <c r="C599" s="28"/>
      <c r="D599" s="41" t="s">
        <v>8</v>
      </c>
      <c r="E599" s="42">
        <v>12</v>
      </c>
      <c r="F599" s="73">
        <f>'[1]на сайт'!F2590</f>
        <v>7.9950000000000001</v>
      </c>
      <c r="G599" s="21" t="s">
        <v>10</v>
      </c>
      <c r="H599" s="20">
        <v>100</v>
      </c>
    </row>
    <row r="600" spans="1:8" x14ac:dyDescent="0.25">
      <c r="A600" s="17">
        <v>1007</v>
      </c>
      <c r="B600" s="40" t="s">
        <v>610</v>
      </c>
      <c r="C600" s="28"/>
      <c r="D600" s="41" t="s">
        <v>8</v>
      </c>
      <c r="E600" s="42">
        <v>44</v>
      </c>
      <c r="F600" s="73">
        <f>'[1]на сайт'!F2591</f>
        <v>2.415</v>
      </c>
      <c r="G600" s="21" t="s">
        <v>10</v>
      </c>
      <c r="H600" s="20">
        <v>100</v>
      </c>
    </row>
    <row r="601" spans="1:8" x14ac:dyDescent="0.25">
      <c r="A601" s="17">
        <v>1008</v>
      </c>
      <c r="B601" s="43" t="s">
        <v>611</v>
      </c>
      <c r="C601" s="44"/>
      <c r="D601" s="45" t="s">
        <v>8</v>
      </c>
      <c r="E601" s="46">
        <v>7</v>
      </c>
      <c r="F601" s="74">
        <f>'[1]на сайт'!F2592</f>
        <v>69.8</v>
      </c>
      <c r="G601" s="47" t="s">
        <v>10</v>
      </c>
      <c r="H601" s="77">
        <v>100</v>
      </c>
    </row>
    <row r="602" spans="1:8" x14ac:dyDescent="0.25">
      <c r="A602" s="17">
        <v>1009</v>
      </c>
      <c r="B602" s="40" t="s">
        <v>612</v>
      </c>
      <c r="C602" s="28"/>
      <c r="D602" s="41" t="s">
        <v>8</v>
      </c>
      <c r="E602" s="42">
        <v>50</v>
      </c>
      <c r="F602" s="73">
        <f>'[1]на сайт'!F2593</f>
        <v>7.55</v>
      </c>
      <c r="G602" s="21" t="s">
        <v>10</v>
      </c>
      <c r="H602" s="20">
        <v>100</v>
      </c>
    </row>
    <row r="603" spans="1:8" x14ac:dyDescent="0.25">
      <c r="A603" s="17">
        <v>1010</v>
      </c>
      <c r="B603" s="40" t="s">
        <v>613</v>
      </c>
      <c r="C603" s="28"/>
      <c r="D603" s="41" t="s">
        <v>8</v>
      </c>
      <c r="E603" s="42">
        <v>12</v>
      </c>
      <c r="F603" s="73">
        <f>'[1]на сайт'!F2594</f>
        <v>9.2750000000000004</v>
      </c>
      <c r="G603" s="21" t="s">
        <v>10</v>
      </c>
      <c r="H603" s="20">
        <v>100</v>
      </c>
    </row>
    <row r="604" spans="1:8" x14ac:dyDescent="0.25">
      <c r="A604" s="17">
        <v>1011</v>
      </c>
      <c r="B604" s="40" t="s">
        <v>614</v>
      </c>
      <c r="C604" s="28"/>
      <c r="D604" s="41" t="s">
        <v>8</v>
      </c>
      <c r="E604" s="42">
        <v>18</v>
      </c>
      <c r="F604" s="73">
        <f>'[1]на сайт'!F2595</f>
        <v>1.18</v>
      </c>
      <c r="G604" s="21" t="s">
        <v>10</v>
      </c>
      <c r="H604" s="20">
        <v>100</v>
      </c>
    </row>
    <row r="605" spans="1:8" x14ac:dyDescent="0.25">
      <c r="A605" s="17">
        <v>1012</v>
      </c>
      <c r="B605" s="40" t="s">
        <v>615</v>
      </c>
      <c r="C605" s="28"/>
      <c r="D605" s="41" t="s">
        <v>8</v>
      </c>
      <c r="E605" s="42">
        <v>10</v>
      </c>
      <c r="F605" s="73">
        <f>'[1]на сайт'!F2596</f>
        <v>5.0449999999999999</v>
      </c>
      <c r="G605" s="21" t="s">
        <v>10</v>
      </c>
      <c r="H605" s="20">
        <v>100</v>
      </c>
    </row>
    <row r="606" spans="1:8" x14ac:dyDescent="0.25">
      <c r="A606" s="17">
        <v>1013</v>
      </c>
      <c r="B606" s="48" t="s">
        <v>616</v>
      </c>
      <c r="C606" s="32"/>
      <c r="D606" s="49" t="s">
        <v>8</v>
      </c>
      <c r="E606" s="50">
        <v>21</v>
      </c>
      <c r="F606" s="73">
        <f>'[1]на сайт'!F2597</f>
        <v>6.36</v>
      </c>
      <c r="G606" s="33" t="s">
        <v>10</v>
      </c>
      <c r="H606" s="78">
        <v>100</v>
      </c>
    </row>
    <row r="607" spans="1:8" x14ac:dyDescent="0.25">
      <c r="A607" s="17">
        <v>1014</v>
      </c>
      <c r="B607" s="40" t="s">
        <v>617</v>
      </c>
      <c r="C607" s="28"/>
      <c r="D607" s="41" t="s">
        <v>8</v>
      </c>
      <c r="E607" s="42">
        <v>50</v>
      </c>
      <c r="F607" s="73">
        <f>'[1]на сайт'!F2598</f>
        <v>1.335</v>
      </c>
      <c r="G607" s="21" t="s">
        <v>10</v>
      </c>
      <c r="H607" s="20">
        <v>100</v>
      </c>
    </row>
    <row r="608" spans="1:8" x14ac:dyDescent="0.25">
      <c r="A608" s="17">
        <v>1015</v>
      </c>
      <c r="B608" s="40" t="s">
        <v>618</v>
      </c>
      <c r="C608" s="28"/>
      <c r="D608" s="41" t="s">
        <v>8</v>
      </c>
      <c r="E608" s="42">
        <v>60</v>
      </c>
      <c r="F608" s="73">
        <f>'[1]на сайт'!F2599</f>
        <v>2.915</v>
      </c>
      <c r="G608" s="21" t="s">
        <v>10</v>
      </c>
      <c r="H608" s="20">
        <v>100</v>
      </c>
    </row>
    <row r="609" spans="1:8" x14ac:dyDescent="0.25">
      <c r="A609" s="17">
        <v>1016</v>
      </c>
      <c r="B609" s="40" t="s">
        <v>619</v>
      </c>
      <c r="C609" s="28"/>
      <c r="D609" s="41" t="s">
        <v>8</v>
      </c>
      <c r="E609" s="42">
        <v>15</v>
      </c>
      <c r="F609" s="73">
        <f>'[1]на сайт'!F2600</f>
        <v>0.37</v>
      </c>
      <c r="G609" s="21" t="s">
        <v>10</v>
      </c>
      <c r="H609" s="20">
        <v>100</v>
      </c>
    </row>
    <row r="610" spans="1:8" x14ac:dyDescent="0.25">
      <c r="A610" s="17">
        <v>1017</v>
      </c>
      <c r="B610" s="40" t="s">
        <v>620</v>
      </c>
      <c r="C610" s="28"/>
      <c r="D610" s="41" t="s">
        <v>8</v>
      </c>
      <c r="E610" s="42">
        <v>3</v>
      </c>
      <c r="F610" s="73">
        <f>'[1]на сайт'!F2601</f>
        <v>5.22</v>
      </c>
      <c r="G610" s="21" t="s">
        <v>10</v>
      </c>
      <c r="H610" s="20">
        <v>100</v>
      </c>
    </row>
    <row r="611" spans="1:8" x14ac:dyDescent="0.25">
      <c r="A611" s="17">
        <v>1018</v>
      </c>
      <c r="B611" s="40" t="s">
        <v>621</v>
      </c>
      <c r="C611" s="28"/>
      <c r="D611" s="41" t="s">
        <v>8</v>
      </c>
      <c r="E611" s="42">
        <v>63</v>
      </c>
      <c r="F611" s="73">
        <f>'[1]на сайт'!F2602</f>
        <v>2.25</v>
      </c>
      <c r="G611" s="21" t="s">
        <v>10</v>
      </c>
      <c r="H611" s="20">
        <v>100</v>
      </c>
    </row>
    <row r="612" spans="1:8" x14ac:dyDescent="0.25">
      <c r="A612" s="17">
        <v>1019</v>
      </c>
      <c r="B612" s="40" t="s">
        <v>622</v>
      </c>
      <c r="C612" s="28"/>
      <c r="D612" s="41" t="s">
        <v>8</v>
      </c>
      <c r="E612" s="42">
        <v>43</v>
      </c>
      <c r="F612" s="73">
        <f>'[1]на сайт'!F2603</f>
        <v>5.76</v>
      </c>
      <c r="G612" s="21" t="s">
        <v>10</v>
      </c>
      <c r="H612" s="20">
        <v>100</v>
      </c>
    </row>
    <row r="613" spans="1:8" x14ac:dyDescent="0.25">
      <c r="A613" s="17">
        <v>1020</v>
      </c>
      <c r="B613" s="40" t="s">
        <v>623</v>
      </c>
      <c r="C613" s="28"/>
      <c r="D613" s="41" t="s">
        <v>8</v>
      </c>
      <c r="E613" s="42">
        <v>37</v>
      </c>
      <c r="F613" s="73">
        <f>'[1]на сайт'!F2604</f>
        <v>4.4649999999999999</v>
      </c>
      <c r="G613" s="21" t="s">
        <v>10</v>
      </c>
      <c r="H613" s="20">
        <v>100</v>
      </c>
    </row>
    <row r="614" spans="1:8" x14ac:dyDescent="0.25">
      <c r="A614" s="17">
        <v>1021</v>
      </c>
      <c r="B614" s="40" t="s">
        <v>624</v>
      </c>
      <c r="C614" s="28"/>
      <c r="D614" s="41" t="s">
        <v>8</v>
      </c>
      <c r="E614" s="42">
        <v>10</v>
      </c>
      <c r="F614" s="73">
        <f>'[1]на сайт'!F2605</f>
        <v>0.65500000000000003</v>
      </c>
      <c r="G614" s="21" t="s">
        <v>10</v>
      </c>
      <c r="H614" s="20">
        <v>100</v>
      </c>
    </row>
    <row r="615" spans="1:8" x14ac:dyDescent="0.25">
      <c r="A615" s="17">
        <v>1022</v>
      </c>
      <c r="B615" s="40" t="s">
        <v>625</v>
      </c>
      <c r="C615" s="28"/>
      <c r="D615" s="41" t="s">
        <v>8</v>
      </c>
      <c r="E615" s="42">
        <v>25</v>
      </c>
      <c r="F615" s="73">
        <f>'[1]на сайт'!F2606</f>
        <v>7.02</v>
      </c>
      <c r="G615" s="21" t="s">
        <v>10</v>
      </c>
      <c r="H615" s="20">
        <v>100</v>
      </c>
    </row>
    <row r="616" spans="1:8" x14ac:dyDescent="0.25">
      <c r="A616" s="17">
        <v>1023</v>
      </c>
      <c r="B616" s="40" t="s">
        <v>626</v>
      </c>
      <c r="C616" s="28"/>
      <c r="D616" s="41" t="s">
        <v>8</v>
      </c>
      <c r="E616" s="42">
        <v>33</v>
      </c>
      <c r="F616" s="73">
        <f>'[1]на сайт'!F2607</f>
        <v>14.89</v>
      </c>
      <c r="G616" s="21" t="s">
        <v>10</v>
      </c>
      <c r="H616" s="20">
        <v>100</v>
      </c>
    </row>
    <row r="617" spans="1:8" x14ac:dyDescent="0.25">
      <c r="A617" s="17">
        <v>1024</v>
      </c>
      <c r="B617" s="40" t="s">
        <v>627</v>
      </c>
      <c r="C617" s="28"/>
      <c r="D617" s="41" t="s">
        <v>8</v>
      </c>
      <c r="E617" s="42">
        <v>18</v>
      </c>
      <c r="F617" s="73">
        <f>'[1]на сайт'!F2608</f>
        <v>22.905000000000001</v>
      </c>
      <c r="G617" s="21" t="s">
        <v>10</v>
      </c>
      <c r="H617" s="20">
        <v>100</v>
      </c>
    </row>
    <row r="618" spans="1:8" x14ac:dyDescent="0.25">
      <c r="A618" s="17">
        <v>1025</v>
      </c>
      <c r="B618" s="40" t="s">
        <v>628</v>
      </c>
      <c r="C618" s="28"/>
      <c r="D618" s="41" t="s">
        <v>8</v>
      </c>
      <c r="E618" s="42">
        <v>27</v>
      </c>
      <c r="F618" s="73">
        <f>'[1]на сайт'!F2609</f>
        <v>6.73</v>
      </c>
      <c r="G618" s="21" t="s">
        <v>10</v>
      </c>
      <c r="H618" s="20">
        <v>100</v>
      </c>
    </row>
    <row r="619" spans="1:8" x14ac:dyDescent="0.25">
      <c r="A619" s="17">
        <v>1026</v>
      </c>
      <c r="B619" s="40" t="s">
        <v>629</v>
      </c>
      <c r="C619" s="28"/>
      <c r="D619" s="41" t="s">
        <v>8</v>
      </c>
      <c r="E619" s="42">
        <v>8</v>
      </c>
      <c r="F619" s="73">
        <f>'[1]на сайт'!F2610</f>
        <v>1.9850000000000001</v>
      </c>
      <c r="G619" s="21" t="s">
        <v>10</v>
      </c>
      <c r="H619" s="20">
        <v>100</v>
      </c>
    </row>
    <row r="620" spans="1:8" x14ac:dyDescent="0.25">
      <c r="A620" s="17">
        <v>1027</v>
      </c>
      <c r="B620" s="40" t="s">
        <v>630</v>
      </c>
      <c r="C620" s="28"/>
      <c r="D620" s="41" t="s">
        <v>8</v>
      </c>
      <c r="E620" s="42">
        <v>69</v>
      </c>
      <c r="F620" s="73">
        <f>'[1]на сайт'!F2611</f>
        <v>1.54</v>
      </c>
      <c r="G620" s="21" t="s">
        <v>10</v>
      </c>
      <c r="H620" s="20">
        <v>100</v>
      </c>
    </row>
    <row r="621" spans="1:8" x14ac:dyDescent="0.25">
      <c r="A621" s="17">
        <v>1028</v>
      </c>
      <c r="B621" s="40" t="s">
        <v>631</v>
      </c>
      <c r="C621" s="28"/>
      <c r="D621" s="41" t="s">
        <v>8</v>
      </c>
      <c r="E621" s="42">
        <v>9</v>
      </c>
      <c r="F621" s="73">
        <f>'[1]на сайт'!F2612</f>
        <v>7.14</v>
      </c>
      <c r="G621" s="21" t="s">
        <v>10</v>
      </c>
      <c r="H621" s="20">
        <v>100</v>
      </c>
    </row>
    <row r="622" spans="1:8" x14ac:dyDescent="0.25">
      <c r="A622" s="6"/>
      <c r="B622" s="7"/>
      <c r="C622" s="8"/>
      <c r="D622" s="9"/>
      <c r="E622" s="10"/>
      <c r="F622" s="67"/>
      <c r="G622" s="11"/>
      <c r="H622" s="11"/>
    </row>
    <row r="624" spans="1:8" x14ac:dyDescent="0.25">
      <c r="H624" s="80"/>
    </row>
    <row r="625" spans="1:8" x14ac:dyDescent="0.25">
      <c r="A625" s="61" t="s">
        <v>639</v>
      </c>
      <c r="B625" s="66"/>
      <c r="C625" s="60"/>
      <c r="D625" s="2"/>
      <c r="E625" s="2"/>
      <c r="F625" s="82"/>
      <c r="G625" s="2"/>
      <c r="H625" s="2"/>
    </row>
    <row r="626" spans="1:8" ht="51" x14ac:dyDescent="0.25">
      <c r="A626" s="13" t="s">
        <v>1</v>
      </c>
      <c r="B626" s="415" t="s">
        <v>3</v>
      </c>
      <c r="C626" s="416"/>
      <c r="D626" s="14" t="s">
        <v>4</v>
      </c>
      <c r="E626" s="16" t="s">
        <v>5</v>
      </c>
      <c r="F626" s="83" t="s">
        <v>632</v>
      </c>
      <c r="G626" s="59" t="s">
        <v>9</v>
      </c>
      <c r="H626" s="84" t="s">
        <v>7</v>
      </c>
    </row>
    <row r="627" spans="1:8" x14ac:dyDescent="0.25">
      <c r="A627" s="5">
        <v>1</v>
      </c>
      <c r="B627" s="57" t="s">
        <v>1069</v>
      </c>
      <c r="C627" s="58" t="s">
        <v>1070</v>
      </c>
      <c r="D627" s="96" t="s">
        <v>8</v>
      </c>
      <c r="E627" s="96">
        <v>1</v>
      </c>
      <c r="F627" s="85">
        <v>160.97999999999999</v>
      </c>
      <c r="G627" s="96" t="s">
        <v>10</v>
      </c>
      <c r="H627" s="96">
        <v>50</v>
      </c>
    </row>
    <row r="628" spans="1:8" x14ac:dyDescent="0.25">
      <c r="A628" s="5">
        <v>2</v>
      </c>
      <c r="B628" s="57" t="s">
        <v>640</v>
      </c>
      <c r="C628" s="58" t="s">
        <v>1071</v>
      </c>
      <c r="D628" s="96" t="s">
        <v>8</v>
      </c>
      <c r="E628" s="96">
        <v>8</v>
      </c>
      <c r="F628" s="85">
        <v>133.25</v>
      </c>
      <c r="G628" s="96" t="s">
        <v>10</v>
      </c>
      <c r="H628" s="96">
        <v>50</v>
      </c>
    </row>
    <row r="629" spans="1:8" x14ac:dyDescent="0.25">
      <c r="H629" s="80"/>
    </row>
    <row r="630" spans="1:8" x14ac:dyDescent="0.25">
      <c r="H630" s="80"/>
    </row>
    <row r="631" spans="1:8" x14ac:dyDescent="0.25">
      <c r="A631" s="86" t="s">
        <v>641</v>
      </c>
      <c r="B631" s="1"/>
      <c r="C631" s="60"/>
      <c r="D631" s="2"/>
      <c r="E631" s="2"/>
      <c r="F631" s="82"/>
      <c r="G631" s="2"/>
      <c r="H631" s="2"/>
    </row>
    <row r="632" spans="1:8" x14ac:dyDescent="0.25">
      <c r="A632" s="422" t="s">
        <v>642</v>
      </c>
      <c r="B632" s="424" t="s">
        <v>643</v>
      </c>
      <c r="C632" s="424" t="s">
        <v>3</v>
      </c>
      <c r="D632" s="424" t="s">
        <v>644</v>
      </c>
      <c r="E632" s="424" t="s">
        <v>5</v>
      </c>
      <c r="F632" s="423" t="s">
        <v>632</v>
      </c>
      <c r="G632" s="424" t="s">
        <v>645</v>
      </c>
      <c r="H632" s="424" t="s">
        <v>646</v>
      </c>
    </row>
    <row r="633" spans="1:8" x14ac:dyDescent="0.25">
      <c r="A633" s="422"/>
      <c r="B633" s="425"/>
      <c r="C633" s="425"/>
      <c r="D633" s="425"/>
      <c r="E633" s="425"/>
      <c r="F633" s="423"/>
      <c r="G633" s="425"/>
      <c r="H633" s="425"/>
    </row>
    <row r="634" spans="1:8" x14ac:dyDescent="0.25">
      <c r="A634" s="422"/>
      <c r="B634" s="426"/>
      <c r="C634" s="426"/>
      <c r="D634" s="426"/>
      <c r="E634" s="426"/>
      <c r="F634" s="423"/>
      <c r="G634" s="426"/>
      <c r="H634" s="426"/>
    </row>
    <row r="635" spans="1:8" x14ac:dyDescent="0.25">
      <c r="A635" s="418">
        <v>1</v>
      </c>
      <c r="B635" s="419">
        <v>4000</v>
      </c>
      <c r="C635" s="419" t="s">
        <v>647</v>
      </c>
      <c r="D635" s="418" t="s">
        <v>15</v>
      </c>
      <c r="E635" s="419">
        <v>880</v>
      </c>
      <c r="F635" s="420">
        <v>0.34</v>
      </c>
      <c r="G635" s="418">
        <v>5</v>
      </c>
      <c r="H635" s="88" t="s">
        <v>648</v>
      </c>
    </row>
    <row r="636" spans="1:8" ht="25.5" x14ac:dyDescent="0.25">
      <c r="A636" s="418"/>
      <c r="B636" s="419"/>
      <c r="C636" s="419"/>
      <c r="D636" s="418"/>
      <c r="E636" s="419"/>
      <c r="F636" s="420"/>
      <c r="G636" s="418"/>
      <c r="H636" s="88" t="s">
        <v>649</v>
      </c>
    </row>
    <row r="637" spans="1:8" x14ac:dyDescent="0.25">
      <c r="A637" s="418">
        <v>2</v>
      </c>
      <c r="B637" s="419">
        <v>4002</v>
      </c>
      <c r="C637" s="419" t="s">
        <v>650</v>
      </c>
      <c r="D637" s="418" t="s">
        <v>15</v>
      </c>
      <c r="E637" s="419">
        <v>41</v>
      </c>
      <c r="F637" s="420">
        <v>0.34</v>
      </c>
      <c r="G637" s="418">
        <v>5</v>
      </c>
      <c r="H637" s="88" t="s">
        <v>648</v>
      </c>
    </row>
    <row r="638" spans="1:8" ht="25.5" x14ac:dyDescent="0.25">
      <c r="A638" s="418"/>
      <c r="B638" s="419"/>
      <c r="C638" s="419"/>
      <c r="D638" s="418"/>
      <c r="E638" s="419"/>
      <c r="F638" s="420"/>
      <c r="G638" s="418"/>
      <c r="H638" s="88" t="s">
        <v>649</v>
      </c>
    </row>
    <row r="639" spans="1:8" x14ac:dyDescent="0.25">
      <c r="A639" s="418">
        <v>3</v>
      </c>
      <c r="B639" s="419">
        <v>4035</v>
      </c>
      <c r="C639" s="419" t="s">
        <v>651</v>
      </c>
      <c r="D639" s="418" t="s">
        <v>15</v>
      </c>
      <c r="E639" s="419">
        <v>78</v>
      </c>
      <c r="F639" s="420">
        <v>0.55000000000000004</v>
      </c>
      <c r="G639" s="418">
        <v>80</v>
      </c>
      <c r="H639" s="88" t="s">
        <v>652</v>
      </c>
    </row>
    <row r="640" spans="1:8" x14ac:dyDescent="0.25">
      <c r="A640" s="418"/>
      <c r="B640" s="419"/>
      <c r="C640" s="419"/>
      <c r="D640" s="418"/>
      <c r="E640" s="419"/>
      <c r="F640" s="420"/>
      <c r="G640" s="418"/>
      <c r="H640" s="88"/>
    </row>
    <row r="641" spans="1:8" x14ac:dyDescent="0.25">
      <c r="A641" s="418">
        <v>4</v>
      </c>
      <c r="B641" s="419">
        <v>4037</v>
      </c>
      <c r="C641" s="419" t="s">
        <v>653</v>
      </c>
      <c r="D641" s="418" t="s">
        <v>15</v>
      </c>
      <c r="E641" s="419">
        <v>18</v>
      </c>
      <c r="F641" s="420">
        <v>7.0000000000000007E-2</v>
      </c>
      <c r="G641" s="418">
        <v>80</v>
      </c>
      <c r="H641" s="88" t="s">
        <v>654</v>
      </c>
    </row>
    <row r="642" spans="1:8" x14ac:dyDescent="0.25">
      <c r="A642" s="418"/>
      <c r="B642" s="419"/>
      <c r="C642" s="419"/>
      <c r="D642" s="418"/>
      <c r="E642" s="419"/>
      <c r="F642" s="420"/>
      <c r="G642" s="418"/>
      <c r="H642" s="88"/>
    </row>
    <row r="643" spans="1:8" x14ac:dyDescent="0.25">
      <c r="A643" s="418">
        <v>5</v>
      </c>
      <c r="B643" s="419">
        <v>4038</v>
      </c>
      <c r="C643" s="419" t="s">
        <v>655</v>
      </c>
      <c r="D643" s="418" t="s">
        <v>15</v>
      </c>
      <c r="E643" s="419">
        <v>6</v>
      </c>
      <c r="F643" s="420">
        <v>7.0000000000000007E-2</v>
      </c>
      <c r="G643" s="418">
        <v>80</v>
      </c>
      <c r="H643" s="88" t="s">
        <v>654</v>
      </c>
    </row>
    <row r="644" spans="1:8" x14ac:dyDescent="0.25">
      <c r="A644" s="418"/>
      <c r="B644" s="419"/>
      <c r="C644" s="419"/>
      <c r="D644" s="418"/>
      <c r="E644" s="419"/>
      <c r="F644" s="420"/>
      <c r="G644" s="418"/>
      <c r="H644" s="88"/>
    </row>
    <row r="645" spans="1:8" x14ac:dyDescent="0.25">
      <c r="A645" s="88">
        <v>6</v>
      </c>
      <c r="B645" s="89">
        <v>4040</v>
      </c>
      <c r="C645" s="89" t="s">
        <v>656</v>
      </c>
      <c r="D645" s="88" t="s">
        <v>15</v>
      </c>
      <c r="E645" s="89">
        <v>68</v>
      </c>
      <c r="F645" s="90">
        <v>7.0000000000000007E-2</v>
      </c>
      <c r="G645" s="88">
        <v>80</v>
      </c>
      <c r="H645" s="88" t="s">
        <v>654</v>
      </c>
    </row>
    <row r="646" spans="1:8" x14ac:dyDescent="0.25">
      <c r="A646" s="418">
        <v>7</v>
      </c>
      <c r="B646" s="419">
        <v>4042</v>
      </c>
      <c r="C646" s="419" t="s">
        <v>657</v>
      </c>
      <c r="D646" s="418" t="s">
        <v>15</v>
      </c>
      <c r="E646" s="419">
        <v>36</v>
      </c>
      <c r="F646" s="420">
        <v>0.55000000000000004</v>
      </c>
      <c r="G646" s="418">
        <v>80</v>
      </c>
      <c r="H646" s="88"/>
    </row>
    <row r="647" spans="1:8" x14ac:dyDescent="0.25">
      <c r="A647" s="418"/>
      <c r="B647" s="419"/>
      <c r="C647" s="419"/>
      <c r="D647" s="418"/>
      <c r="E647" s="419"/>
      <c r="F647" s="420"/>
      <c r="G647" s="418"/>
      <c r="H647" s="88"/>
    </row>
    <row r="648" spans="1:8" x14ac:dyDescent="0.25">
      <c r="A648" s="418">
        <v>8</v>
      </c>
      <c r="B648" s="419">
        <v>4044</v>
      </c>
      <c r="C648" s="419" t="s">
        <v>658</v>
      </c>
      <c r="D648" s="418" t="s">
        <v>15</v>
      </c>
      <c r="E648" s="419">
        <v>13</v>
      </c>
      <c r="F648" s="420">
        <v>0.19</v>
      </c>
      <c r="G648" s="418">
        <v>80</v>
      </c>
      <c r="H648" s="88" t="s">
        <v>659</v>
      </c>
    </row>
    <row r="649" spans="1:8" x14ac:dyDescent="0.25">
      <c r="A649" s="418"/>
      <c r="B649" s="419"/>
      <c r="C649" s="419"/>
      <c r="D649" s="418"/>
      <c r="E649" s="419"/>
      <c r="F649" s="420"/>
      <c r="G649" s="418"/>
      <c r="H649" s="88"/>
    </row>
    <row r="650" spans="1:8" x14ac:dyDescent="0.25">
      <c r="A650" s="418">
        <v>9</v>
      </c>
      <c r="B650" s="419">
        <v>4046</v>
      </c>
      <c r="C650" s="419" t="s">
        <v>660</v>
      </c>
      <c r="D650" s="418" t="s">
        <v>15</v>
      </c>
      <c r="E650" s="419">
        <v>104</v>
      </c>
      <c r="F650" s="420">
        <v>0.19</v>
      </c>
      <c r="G650" s="418">
        <v>80</v>
      </c>
      <c r="H650" s="88" t="s">
        <v>659</v>
      </c>
    </row>
    <row r="651" spans="1:8" x14ac:dyDescent="0.25">
      <c r="A651" s="418"/>
      <c r="B651" s="419"/>
      <c r="C651" s="419"/>
      <c r="D651" s="418"/>
      <c r="E651" s="419"/>
      <c r="F651" s="420"/>
      <c r="G651" s="418"/>
      <c r="H651" s="88"/>
    </row>
    <row r="652" spans="1:8" x14ac:dyDescent="0.25">
      <c r="A652" s="88">
        <v>10</v>
      </c>
      <c r="B652" s="89">
        <v>4048</v>
      </c>
      <c r="C652" s="89" t="s">
        <v>661</v>
      </c>
      <c r="D652" s="88" t="s">
        <v>15</v>
      </c>
      <c r="E652" s="89">
        <v>55</v>
      </c>
      <c r="F652" s="90">
        <v>0.19</v>
      </c>
      <c r="G652" s="88">
        <v>80</v>
      </c>
      <c r="H652" s="88" t="s">
        <v>659</v>
      </c>
    </row>
    <row r="653" spans="1:8" x14ac:dyDescent="0.25">
      <c r="A653" s="88">
        <v>11</v>
      </c>
      <c r="B653" s="89">
        <v>4052</v>
      </c>
      <c r="C653" s="89" t="s">
        <v>662</v>
      </c>
      <c r="D653" s="88" t="s">
        <v>15</v>
      </c>
      <c r="E653" s="89">
        <v>22</v>
      </c>
      <c r="F653" s="90">
        <v>15.43</v>
      </c>
      <c r="G653" s="88">
        <v>50</v>
      </c>
      <c r="H653" s="88" t="s">
        <v>663</v>
      </c>
    </row>
    <row r="654" spans="1:8" x14ac:dyDescent="0.25">
      <c r="A654" s="418">
        <v>12</v>
      </c>
      <c r="B654" s="419">
        <v>4054</v>
      </c>
      <c r="C654" s="419" t="s">
        <v>664</v>
      </c>
      <c r="D654" s="418" t="s">
        <v>15</v>
      </c>
      <c r="E654" s="419">
        <v>18</v>
      </c>
      <c r="F654" s="420">
        <v>0.19</v>
      </c>
      <c r="G654" s="418">
        <v>80</v>
      </c>
      <c r="H654" s="88" t="s">
        <v>659</v>
      </c>
    </row>
    <row r="655" spans="1:8" x14ac:dyDescent="0.25">
      <c r="A655" s="418"/>
      <c r="B655" s="419"/>
      <c r="C655" s="419"/>
      <c r="D655" s="418"/>
      <c r="E655" s="419"/>
      <c r="F655" s="420"/>
      <c r="G655" s="418"/>
      <c r="H655" s="88"/>
    </row>
    <row r="656" spans="1:8" x14ac:dyDescent="0.25">
      <c r="A656" s="88">
        <v>13</v>
      </c>
      <c r="B656" s="89">
        <v>4056</v>
      </c>
      <c r="C656" s="89" t="s">
        <v>665</v>
      </c>
      <c r="D656" s="88" t="s">
        <v>15</v>
      </c>
      <c r="E656" s="89">
        <v>38</v>
      </c>
      <c r="F656" s="90">
        <v>0.61</v>
      </c>
      <c r="G656" s="88">
        <v>5</v>
      </c>
      <c r="H656" s="88" t="s">
        <v>663</v>
      </c>
    </row>
    <row r="657" spans="1:8" x14ac:dyDescent="0.25">
      <c r="A657" s="88">
        <v>14</v>
      </c>
      <c r="B657" s="89">
        <v>4058</v>
      </c>
      <c r="C657" s="89" t="s">
        <v>666</v>
      </c>
      <c r="D657" s="88" t="s">
        <v>15</v>
      </c>
      <c r="E657" s="89">
        <v>37</v>
      </c>
      <c r="F657" s="90">
        <v>0.88</v>
      </c>
      <c r="G657" s="88">
        <v>5</v>
      </c>
      <c r="H657" s="88" t="s">
        <v>663</v>
      </c>
    </row>
    <row r="658" spans="1:8" x14ac:dyDescent="0.25">
      <c r="A658" s="88">
        <v>15</v>
      </c>
      <c r="B658" s="89">
        <v>4060</v>
      </c>
      <c r="C658" s="89" t="s">
        <v>667</v>
      </c>
      <c r="D658" s="88" t="s">
        <v>15</v>
      </c>
      <c r="E658" s="89">
        <v>48</v>
      </c>
      <c r="F658" s="90">
        <v>0.85</v>
      </c>
      <c r="G658" s="88">
        <v>5</v>
      </c>
      <c r="H658" s="88" t="s">
        <v>663</v>
      </c>
    </row>
    <row r="659" spans="1:8" x14ac:dyDescent="0.25">
      <c r="A659" s="88">
        <v>16</v>
      </c>
      <c r="B659" s="89">
        <v>4062</v>
      </c>
      <c r="C659" s="89" t="s">
        <v>668</v>
      </c>
      <c r="D659" s="88" t="s">
        <v>15</v>
      </c>
      <c r="E659" s="89">
        <v>5</v>
      </c>
      <c r="F659" s="90">
        <v>2.89</v>
      </c>
      <c r="G659" s="88">
        <v>5</v>
      </c>
      <c r="H659" s="88" t="s">
        <v>663</v>
      </c>
    </row>
    <row r="660" spans="1:8" x14ac:dyDescent="0.25">
      <c r="A660" s="88">
        <v>17</v>
      </c>
      <c r="B660" s="89">
        <v>4064</v>
      </c>
      <c r="C660" s="89" t="s">
        <v>669</v>
      </c>
      <c r="D660" s="88" t="s">
        <v>15</v>
      </c>
      <c r="E660" s="89">
        <v>13</v>
      </c>
      <c r="F660" s="90">
        <v>7.94</v>
      </c>
      <c r="G660" s="88">
        <v>5</v>
      </c>
      <c r="H660" s="88" t="s">
        <v>663</v>
      </c>
    </row>
    <row r="661" spans="1:8" x14ac:dyDescent="0.25">
      <c r="A661" s="88">
        <v>18</v>
      </c>
      <c r="B661" s="89">
        <v>4074</v>
      </c>
      <c r="C661" s="89" t="s">
        <v>670</v>
      </c>
      <c r="D661" s="88" t="s">
        <v>15</v>
      </c>
      <c r="E661" s="89">
        <v>15</v>
      </c>
      <c r="F661" s="90">
        <v>21.12</v>
      </c>
      <c r="G661" s="88">
        <v>80</v>
      </c>
      <c r="H661" s="88" t="s">
        <v>663</v>
      </c>
    </row>
    <row r="662" spans="1:8" x14ac:dyDescent="0.25">
      <c r="A662" s="88">
        <v>19</v>
      </c>
      <c r="B662" s="89">
        <v>4076</v>
      </c>
      <c r="C662" s="89" t="s">
        <v>671</v>
      </c>
      <c r="D662" s="88" t="s">
        <v>15</v>
      </c>
      <c r="E662" s="89">
        <v>51</v>
      </c>
      <c r="F662" s="90">
        <v>14.74</v>
      </c>
      <c r="G662" s="88">
        <v>80</v>
      </c>
      <c r="H662" s="88" t="s">
        <v>663</v>
      </c>
    </row>
    <row r="663" spans="1:8" x14ac:dyDescent="0.25">
      <c r="A663" s="88">
        <v>20</v>
      </c>
      <c r="B663" s="89">
        <v>4104</v>
      </c>
      <c r="C663" s="89" t="s">
        <v>672</v>
      </c>
      <c r="D663" s="88" t="s">
        <v>15</v>
      </c>
      <c r="E663" s="89">
        <v>6</v>
      </c>
      <c r="F663" s="90">
        <v>0.19</v>
      </c>
      <c r="G663" s="88">
        <v>80</v>
      </c>
      <c r="H663" s="88" t="s">
        <v>659</v>
      </c>
    </row>
    <row r="664" spans="1:8" x14ac:dyDescent="0.25">
      <c r="A664" s="88">
        <v>21</v>
      </c>
      <c r="B664" s="89">
        <v>4180</v>
      </c>
      <c r="C664" s="89" t="s">
        <v>673</v>
      </c>
      <c r="D664" s="88" t="s">
        <v>15</v>
      </c>
      <c r="E664" s="89">
        <v>1</v>
      </c>
      <c r="F664" s="90">
        <v>669.02</v>
      </c>
      <c r="G664" s="88">
        <v>80</v>
      </c>
      <c r="H664" s="88" t="s">
        <v>663</v>
      </c>
    </row>
    <row r="665" spans="1:8" ht="25.5" x14ac:dyDescent="0.25">
      <c r="A665" s="88">
        <v>22</v>
      </c>
      <c r="B665" s="89">
        <v>4182</v>
      </c>
      <c r="C665" s="89" t="s">
        <v>674</v>
      </c>
      <c r="D665" s="88" t="s">
        <v>15</v>
      </c>
      <c r="E665" s="89">
        <v>9</v>
      </c>
      <c r="F665" s="90">
        <v>10.69</v>
      </c>
      <c r="G665" s="88">
        <v>10</v>
      </c>
      <c r="H665" s="88" t="s">
        <v>663</v>
      </c>
    </row>
    <row r="666" spans="1:8" x14ac:dyDescent="0.25">
      <c r="A666" s="88">
        <v>23</v>
      </c>
      <c r="B666" s="89">
        <v>4184</v>
      </c>
      <c r="C666" s="89" t="s">
        <v>675</v>
      </c>
      <c r="D666" s="88" t="s">
        <v>15</v>
      </c>
      <c r="E666" s="89">
        <v>76</v>
      </c>
      <c r="F666" s="90">
        <v>116.74</v>
      </c>
      <c r="G666" s="88">
        <v>80</v>
      </c>
      <c r="H666" s="88" t="s">
        <v>663</v>
      </c>
    </row>
    <row r="667" spans="1:8" ht="25.5" x14ac:dyDescent="0.25">
      <c r="A667" s="88">
        <v>24</v>
      </c>
      <c r="B667" s="89">
        <v>4185</v>
      </c>
      <c r="C667" s="89" t="s">
        <v>676</v>
      </c>
      <c r="D667" s="88" t="s">
        <v>15</v>
      </c>
      <c r="E667" s="89">
        <v>2</v>
      </c>
      <c r="F667" s="90">
        <v>669.02</v>
      </c>
      <c r="G667" s="88">
        <v>80</v>
      </c>
      <c r="H667" s="88" t="s">
        <v>663</v>
      </c>
    </row>
    <row r="668" spans="1:8" x14ac:dyDescent="0.25">
      <c r="A668" s="88">
        <v>25</v>
      </c>
      <c r="B668" s="89">
        <v>4186</v>
      </c>
      <c r="C668" s="89" t="s">
        <v>677</v>
      </c>
      <c r="D668" s="88" t="s">
        <v>15</v>
      </c>
      <c r="E668" s="89">
        <v>12</v>
      </c>
      <c r="F668" s="90">
        <v>9.2899999999999991</v>
      </c>
      <c r="G668" s="88">
        <v>10</v>
      </c>
      <c r="H668" s="88" t="s">
        <v>663</v>
      </c>
    </row>
    <row r="669" spans="1:8" x14ac:dyDescent="0.25">
      <c r="A669" s="88">
        <v>26</v>
      </c>
      <c r="B669" s="89">
        <v>4190</v>
      </c>
      <c r="C669" s="89" t="s">
        <v>678</v>
      </c>
      <c r="D669" s="88" t="s">
        <v>15</v>
      </c>
      <c r="E669" s="89">
        <v>16</v>
      </c>
      <c r="F669" s="90">
        <v>3.38</v>
      </c>
      <c r="G669" s="88">
        <v>5</v>
      </c>
      <c r="H669" s="88" t="s">
        <v>663</v>
      </c>
    </row>
    <row r="670" spans="1:8" x14ac:dyDescent="0.25">
      <c r="A670" s="88">
        <v>27</v>
      </c>
      <c r="B670" s="89">
        <v>4201</v>
      </c>
      <c r="C670" s="89" t="s">
        <v>679</v>
      </c>
      <c r="D670" s="88" t="s">
        <v>15</v>
      </c>
      <c r="E670" s="89">
        <v>9</v>
      </c>
      <c r="F670" s="90">
        <v>1174.5</v>
      </c>
      <c r="G670" s="88">
        <v>80</v>
      </c>
      <c r="H670" s="88" t="s">
        <v>663</v>
      </c>
    </row>
    <row r="671" spans="1:8" x14ac:dyDescent="0.25">
      <c r="A671" s="418">
        <v>28</v>
      </c>
      <c r="B671" s="419">
        <v>4202</v>
      </c>
      <c r="C671" s="419" t="s">
        <v>680</v>
      </c>
      <c r="D671" s="418" t="s">
        <v>15</v>
      </c>
      <c r="E671" s="419">
        <v>21</v>
      </c>
      <c r="F671" s="420">
        <v>1059.29</v>
      </c>
      <c r="G671" s="418">
        <v>50</v>
      </c>
      <c r="H671" s="88" t="s">
        <v>663</v>
      </c>
    </row>
    <row r="672" spans="1:8" x14ac:dyDescent="0.25">
      <c r="A672" s="418"/>
      <c r="B672" s="419"/>
      <c r="C672" s="419"/>
      <c r="D672" s="418"/>
      <c r="E672" s="419"/>
      <c r="F672" s="420"/>
      <c r="G672" s="418"/>
      <c r="H672" s="88"/>
    </row>
    <row r="673" spans="1:9" ht="25.5" x14ac:dyDescent="0.25">
      <c r="A673" s="88">
        <v>29</v>
      </c>
      <c r="B673" s="89">
        <v>4205</v>
      </c>
      <c r="C673" s="89" t="s">
        <v>681</v>
      </c>
      <c r="D673" s="88" t="s">
        <v>15</v>
      </c>
      <c r="E673" s="89">
        <v>3</v>
      </c>
      <c r="F673" s="90">
        <v>66.16</v>
      </c>
      <c r="G673" s="88">
        <v>10</v>
      </c>
      <c r="H673" s="88" t="s">
        <v>663</v>
      </c>
    </row>
    <row r="674" spans="1:9" ht="38.25" x14ac:dyDescent="0.25">
      <c r="A674" s="88">
        <v>30</v>
      </c>
      <c r="B674" s="89">
        <v>4206</v>
      </c>
      <c r="C674" s="89" t="s">
        <v>682</v>
      </c>
      <c r="D674" s="88" t="s">
        <v>15</v>
      </c>
      <c r="E674" s="89">
        <v>13</v>
      </c>
      <c r="F674" s="90">
        <v>60.1</v>
      </c>
      <c r="G674" s="88">
        <v>20</v>
      </c>
      <c r="H674" s="88" t="s">
        <v>683</v>
      </c>
    </row>
    <row r="675" spans="1:9" x14ac:dyDescent="0.25">
      <c r="A675" s="418">
        <v>31</v>
      </c>
      <c r="B675" s="419">
        <v>4210</v>
      </c>
      <c r="C675" s="419" t="s">
        <v>684</v>
      </c>
      <c r="D675" s="418" t="s">
        <v>15</v>
      </c>
      <c r="E675" s="419">
        <v>4</v>
      </c>
      <c r="F675" s="420">
        <v>4167.53</v>
      </c>
      <c r="G675" s="418">
        <v>80</v>
      </c>
      <c r="H675" s="88" t="s">
        <v>685</v>
      </c>
    </row>
    <row r="676" spans="1:9" x14ac:dyDescent="0.25">
      <c r="A676" s="418"/>
      <c r="B676" s="419"/>
      <c r="C676" s="419"/>
      <c r="D676" s="418"/>
      <c r="E676" s="419"/>
      <c r="F676" s="420"/>
      <c r="G676" s="418"/>
      <c r="H676" s="88" t="s">
        <v>686</v>
      </c>
    </row>
    <row r="677" spans="1:9" x14ac:dyDescent="0.25">
      <c r="A677" s="88">
        <v>32</v>
      </c>
      <c r="B677" s="89">
        <v>4215</v>
      </c>
      <c r="C677" s="89" t="s">
        <v>687</v>
      </c>
      <c r="D677" s="88" t="s">
        <v>15</v>
      </c>
      <c r="E677" s="89">
        <v>3</v>
      </c>
      <c r="F677" s="90">
        <v>294.38</v>
      </c>
      <c r="G677" s="88">
        <v>80</v>
      </c>
      <c r="H677" s="88" t="s">
        <v>663</v>
      </c>
    </row>
    <row r="678" spans="1:9" x14ac:dyDescent="0.25">
      <c r="A678" s="418">
        <v>33</v>
      </c>
      <c r="B678" s="419">
        <v>4218</v>
      </c>
      <c r="C678" s="419" t="s">
        <v>688</v>
      </c>
      <c r="D678" s="418" t="s">
        <v>15</v>
      </c>
      <c r="E678" s="419">
        <v>15</v>
      </c>
      <c r="F678" s="420">
        <v>1427.24</v>
      </c>
      <c r="G678" s="418">
        <v>50</v>
      </c>
      <c r="H678" s="88" t="s">
        <v>689</v>
      </c>
    </row>
    <row r="679" spans="1:9" x14ac:dyDescent="0.25">
      <c r="A679" s="418"/>
      <c r="B679" s="419"/>
      <c r="C679" s="419"/>
      <c r="D679" s="418"/>
      <c r="E679" s="419"/>
      <c r="F679" s="420"/>
      <c r="G679" s="418"/>
      <c r="H679" s="88" t="s">
        <v>690</v>
      </c>
    </row>
    <row r="680" spans="1:9" ht="25.5" x14ac:dyDescent="0.25">
      <c r="A680" s="88">
        <v>34</v>
      </c>
      <c r="B680" s="89">
        <v>4219</v>
      </c>
      <c r="C680" s="89" t="s">
        <v>691</v>
      </c>
      <c r="D680" s="88" t="s">
        <v>15</v>
      </c>
      <c r="E680" s="89">
        <v>3</v>
      </c>
      <c r="F680" s="90">
        <v>6.83</v>
      </c>
      <c r="G680" s="88">
        <v>5</v>
      </c>
      <c r="H680" s="88" t="s">
        <v>663</v>
      </c>
      <c r="I680"/>
    </row>
    <row r="681" spans="1:9" x14ac:dyDescent="0.25">
      <c r="A681" s="418">
        <v>35</v>
      </c>
      <c r="B681" s="419">
        <v>4220</v>
      </c>
      <c r="C681" s="419" t="s">
        <v>692</v>
      </c>
      <c r="D681" s="418" t="s">
        <v>15</v>
      </c>
      <c r="E681" s="419">
        <v>1</v>
      </c>
      <c r="F681" s="420">
        <v>593.20000000000005</v>
      </c>
      <c r="G681" s="418">
        <v>50</v>
      </c>
      <c r="H681" s="88" t="s">
        <v>689</v>
      </c>
      <c r="I681"/>
    </row>
    <row r="682" spans="1:9" x14ac:dyDescent="0.25">
      <c r="A682" s="418"/>
      <c r="B682" s="419"/>
      <c r="C682" s="419"/>
      <c r="D682" s="418"/>
      <c r="E682" s="419"/>
      <c r="F682" s="420"/>
      <c r="G682" s="418"/>
      <c r="H682" s="88" t="s">
        <v>690</v>
      </c>
      <c r="I682"/>
    </row>
    <row r="683" spans="1:9" ht="25.5" x14ac:dyDescent="0.25">
      <c r="A683" s="418">
        <v>36</v>
      </c>
      <c r="B683" s="419">
        <v>4221</v>
      </c>
      <c r="C683" s="419" t="s">
        <v>693</v>
      </c>
      <c r="D683" s="418" t="s">
        <v>15</v>
      </c>
      <c r="E683" s="419">
        <v>3</v>
      </c>
      <c r="F683" s="420">
        <v>45.51</v>
      </c>
      <c r="G683" s="418">
        <v>50</v>
      </c>
      <c r="H683" s="88" t="s">
        <v>694</v>
      </c>
      <c r="I683"/>
    </row>
    <row r="684" spans="1:9" ht="25.5" x14ac:dyDescent="0.25">
      <c r="A684" s="418"/>
      <c r="B684" s="419"/>
      <c r="C684" s="419"/>
      <c r="D684" s="418"/>
      <c r="E684" s="419"/>
      <c r="F684" s="420"/>
      <c r="G684" s="418"/>
      <c r="H684" s="88" t="s">
        <v>695</v>
      </c>
      <c r="I684"/>
    </row>
    <row r="685" spans="1:9" x14ac:dyDescent="0.25">
      <c r="A685" s="418">
        <v>37</v>
      </c>
      <c r="B685" s="419">
        <v>4222</v>
      </c>
      <c r="C685" s="419" t="s">
        <v>696</v>
      </c>
      <c r="D685" s="418" t="s">
        <v>15</v>
      </c>
      <c r="E685" s="419">
        <v>74</v>
      </c>
      <c r="F685" s="420">
        <v>1088.28</v>
      </c>
      <c r="G685" s="418">
        <v>50</v>
      </c>
      <c r="H685" s="88" t="s">
        <v>689</v>
      </c>
      <c r="I685"/>
    </row>
    <row r="686" spans="1:9" x14ac:dyDescent="0.25">
      <c r="A686" s="418"/>
      <c r="B686" s="419"/>
      <c r="C686" s="419"/>
      <c r="D686" s="418"/>
      <c r="E686" s="419"/>
      <c r="F686" s="420"/>
      <c r="G686" s="418"/>
      <c r="H686" s="88" t="s">
        <v>690</v>
      </c>
      <c r="I686"/>
    </row>
    <row r="687" spans="1:9" x14ac:dyDescent="0.25">
      <c r="A687" s="418">
        <v>38</v>
      </c>
      <c r="B687" s="419">
        <v>4224</v>
      </c>
      <c r="C687" s="419" t="s">
        <v>697</v>
      </c>
      <c r="D687" s="418" t="s">
        <v>15</v>
      </c>
      <c r="E687" s="419">
        <v>1</v>
      </c>
      <c r="F687" s="420">
        <v>9.1300000000000008</v>
      </c>
      <c r="G687" s="418">
        <v>5</v>
      </c>
      <c r="H687" s="88" t="s">
        <v>698</v>
      </c>
    </row>
    <row r="688" spans="1:9" x14ac:dyDescent="0.25">
      <c r="A688" s="418"/>
      <c r="B688" s="419"/>
      <c r="C688" s="419"/>
      <c r="D688" s="418"/>
      <c r="E688" s="419"/>
      <c r="F688" s="420"/>
      <c r="G688" s="418"/>
      <c r="H688" s="88" t="s">
        <v>699</v>
      </c>
    </row>
    <row r="689" spans="1:9" x14ac:dyDescent="0.25">
      <c r="A689" s="418">
        <v>39</v>
      </c>
      <c r="B689" s="419">
        <v>4225</v>
      </c>
      <c r="C689" s="419" t="s">
        <v>700</v>
      </c>
      <c r="D689" s="418" t="s">
        <v>15</v>
      </c>
      <c r="E689" s="419">
        <v>100</v>
      </c>
      <c r="F689" s="420">
        <v>1088.28</v>
      </c>
      <c r="G689" s="418">
        <v>50</v>
      </c>
      <c r="H689" s="88" t="s">
        <v>689</v>
      </c>
    </row>
    <row r="690" spans="1:9" x14ac:dyDescent="0.25">
      <c r="A690" s="418"/>
      <c r="B690" s="419"/>
      <c r="C690" s="419"/>
      <c r="D690" s="418"/>
      <c r="E690" s="419"/>
      <c r="F690" s="420"/>
      <c r="G690" s="418"/>
      <c r="H690" s="88" t="s">
        <v>690</v>
      </c>
      <c r="I690" s="80"/>
    </row>
    <row r="691" spans="1:9" x14ac:dyDescent="0.25">
      <c r="A691" s="418">
        <v>40</v>
      </c>
      <c r="B691" s="419">
        <v>4226</v>
      </c>
      <c r="C691" s="419" t="s">
        <v>701</v>
      </c>
      <c r="D691" s="418" t="s">
        <v>15</v>
      </c>
      <c r="E691" s="419">
        <v>66</v>
      </c>
      <c r="F691" s="420">
        <v>146.05000000000001</v>
      </c>
      <c r="G691" s="418">
        <v>80</v>
      </c>
      <c r="H691" s="88" t="s">
        <v>698</v>
      </c>
      <c r="I691" s="80"/>
    </row>
    <row r="692" spans="1:9" x14ac:dyDescent="0.25">
      <c r="A692" s="418"/>
      <c r="B692" s="419"/>
      <c r="C692" s="419"/>
      <c r="D692" s="418"/>
      <c r="E692" s="419"/>
      <c r="F692" s="420"/>
      <c r="G692" s="418"/>
      <c r="H692" s="88" t="s">
        <v>699</v>
      </c>
      <c r="I692" s="80"/>
    </row>
    <row r="693" spans="1:9" x14ac:dyDescent="0.25">
      <c r="A693" s="88">
        <v>41</v>
      </c>
      <c r="B693" s="89">
        <v>4228</v>
      </c>
      <c r="C693" s="89" t="s">
        <v>702</v>
      </c>
      <c r="D693" s="88" t="s">
        <v>15</v>
      </c>
      <c r="E693" s="89">
        <v>16</v>
      </c>
      <c r="F693" s="90">
        <v>33.729999999999997</v>
      </c>
      <c r="G693" s="88">
        <v>10</v>
      </c>
      <c r="H693" s="88" t="s">
        <v>663</v>
      </c>
      <c r="I693" s="80"/>
    </row>
    <row r="694" spans="1:9" x14ac:dyDescent="0.25">
      <c r="A694" s="88">
        <v>42</v>
      </c>
      <c r="B694" s="89">
        <v>4244</v>
      </c>
      <c r="C694" s="89" t="s">
        <v>703</v>
      </c>
      <c r="D694" s="88" t="s">
        <v>15</v>
      </c>
      <c r="E694" s="89">
        <v>28</v>
      </c>
      <c r="F694" s="90">
        <v>3.81</v>
      </c>
      <c r="G694" s="88">
        <v>10</v>
      </c>
      <c r="H694" s="88" t="s">
        <v>663</v>
      </c>
      <c r="I694" s="80"/>
    </row>
    <row r="695" spans="1:9" ht="25.5" x14ac:dyDescent="0.25">
      <c r="A695" s="418">
        <v>43</v>
      </c>
      <c r="B695" s="419">
        <v>4245</v>
      </c>
      <c r="C695" s="419" t="s">
        <v>704</v>
      </c>
      <c r="D695" s="418" t="s">
        <v>15</v>
      </c>
      <c r="E695" s="419">
        <v>1</v>
      </c>
      <c r="F695" s="420">
        <v>120.31</v>
      </c>
      <c r="G695" s="418">
        <v>50</v>
      </c>
      <c r="H695" s="88" t="s">
        <v>705</v>
      </c>
      <c r="I695" s="80"/>
    </row>
    <row r="696" spans="1:9" ht="25.5" x14ac:dyDescent="0.25">
      <c r="A696" s="418"/>
      <c r="B696" s="419"/>
      <c r="C696" s="419"/>
      <c r="D696" s="418"/>
      <c r="E696" s="419"/>
      <c r="F696" s="420"/>
      <c r="G696" s="418"/>
      <c r="H696" s="88" t="s">
        <v>706</v>
      </c>
      <c r="I696" s="80"/>
    </row>
    <row r="697" spans="1:9" x14ac:dyDescent="0.25">
      <c r="A697" s="418">
        <v>44</v>
      </c>
      <c r="B697" s="419">
        <v>4250</v>
      </c>
      <c r="C697" s="419" t="s">
        <v>707</v>
      </c>
      <c r="D697" s="418" t="s">
        <v>15</v>
      </c>
      <c r="E697" s="419">
        <v>9</v>
      </c>
      <c r="F697" s="420">
        <v>3591.17</v>
      </c>
      <c r="G697" s="418">
        <v>80</v>
      </c>
      <c r="H697" s="88" t="s">
        <v>708</v>
      </c>
      <c r="I697" s="80"/>
    </row>
    <row r="698" spans="1:9" ht="25.5" x14ac:dyDescent="0.25">
      <c r="A698" s="418"/>
      <c r="B698" s="419"/>
      <c r="C698" s="419"/>
      <c r="D698" s="418"/>
      <c r="E698" s="419"/>
      <c r="F698" s="420"/>
      <c r="G698" s="418"/>
      <c r="H698" s="88" t="s">
        <v>709</v>
      </c>
      <c r="I698" s="80"/>
    </row>
    <row r="699" spans="1:9" ht="25.5" x14ac:dyDescent="0.25">
      <c r="A699" s="88">
        <v>45</v>
      </c>
      <c r="B699" s="89">
        <v>4254</v>
      </c>
      <c r="C699" s="89" t="s">
        <v>710</v>
      </c>
      <c r="D699" s="88" t="s">
        <v>15</v>
      </c>
      <c r="E699" s="89">
        <v>1</v>
      </c>
      <c r="F699" s="90">
        <v>27563.49</v>
      </c>
      <c r="G699" s="88">
        <v>80</v>
      </c>
      <c r="H699" s="88" t="s">
        <v>663</v>
      </c>
      <c r="I699" s="80"/>
    </row>
    <row r="700" spans="1:9" x14ac:dyDescent="0.25">
      <c r="A700" s="418">
        <v>46</v>
      </c>
      <c r="B700" s="419">
        <v>4256</v>
      </c>
      <c r="C700" s="419" t="s">
        <v>711</v>
      </c>
      <c r="D700" s="418" t="s">
        <v>15</v>
      </c>
      <c r="E700" s="419">
        <v>5</v>
      </c>
      <c r="F700" s="420">
        <v>41.15</v>
      </c>
      <c r="G700" s="418">
        <v>80</v>
      </c>
      <c r="H700" s="88" t="s">
        <v>712</v>
      </c>
      <c r="I700" s="80"/>
    </row>
    <row r="701" spans="1:9" ht="25.5" x14ac:dyDescent="0.25">
      <c r="A701" s="418"/>
      <c r="B701" s="419"/>
      <c r="C701" s="419"/>
      <c r="D701" s="418"/>
      <c r="E701" s="419"/>
      <c r="F701" s="420"/>
      <c r="G701" s="418"/>
      <c r="H701" s="88" t="s">
        <v>713</v>
      </c>
      <c r="I701" s="80"/>
    </row>
    <row r="702" spans="1:9" x14ac:dyDescent="0.25">
      <c r="A702" s="418">
        <v>47</v>
      </c>
      <c r="B702" s="419">
        <v>4258</v>
      </c>
      <c r="C702" s="419" t="s">
        <v>714</v>
      </c>
      <c r="D702" s="418" t="s">
        <v>15</v>
      </c>
      <c r="E702" s="419">
        <v>12</v>
      </c>
      <c r="F702" s="420">
        <v>610.86</v>
      </c>
      <c r="G702" s="418">
        <v>80</v>
      </c>
      <c r="H702" s="88" t="s">
        <v>715</v>
      </c>
      <c r="I702" s="80"/>
    </row>
    <row r="703" spans="1:9" x14ac:dyDescent="0.25">
      <c r="A703" s="418"/>
      <c r="B703" s="419"/>
      <c r="C703" s="419"/>
      <c r="D703" s="418"/>
      <c r="E703" s="419"/>
      <c r="F703" s="420"/>
      <c r="G703" s="418"/>
      <c r="H703" s="88" t="s">
        <v>716</v>
      </c>
      <c r="I703" s="80"/>
    </row>
    <row r="704" spans="1:9" x14ac:dyDescent="0.25">
      <c r="A704" s="88">
        <v>48</v>
      </c>
      <c r="B704" s="89">
        <v>4266</v>
      </c>
      <c r="C704" s="89" t="s">
        <v>717</v>
      </c>
      <c r="D704" s="88" t="s">
        <v>15</v>
      </c>
      <c r="E704" s="89">
        <v>518</v>
      </c>
      <c r="F704" s="90">
        <v>153.81</v>
      </c>
      <c r="G704" s="88">
        <v>50</v>
      </c>
      <c r="H704" s="88" t="s">
        <v>663</v>
      </c>
      <c r="I704" s="80"/>
    </row>
    <row r="705" spans="1:9" x14ac:dyDescent="0.25">
      <c r="A705" s="88">
        <v>49</v>
      </c>
      <c r="B705" s="89">
        <v>4268</v>
      </c>
      <c r="C705" s="89" t="s">
        <v>718</v>
      </c>
      <c r="D705" s="88" t="s">
        <v>15</v>
      </c>
      <c r="E705" s="89">
        <v>9</v>
      </c>
      <c r="F705" s="90">
        <v>108.27</v>
      </c>
      <c r="G705" s="88">
        <v>50</v>
      </c>
      <c r="H705" s="88" t="s">
        <v>663</v>
      </c>
      <c r="I705" s="80"/>
    </row>
    <row r="706" spans="1:9" x14ac:dyDescent="0.25">
      <c r="A706" s="88">
        <v>50</v>
      </c>
      <c r="B706" s="89">
        <v>4269</v>
      </c>
      <c r="C706" s="89" t="s">
        <v>719</v>
      </c>
      <c r="D706" s="88" t="s">
        <v>15</v>
      </c>
      <c r="E706" s="89">
        <v>149</v>
      </c>
      <c r="F706" s="90">
        <v>12.75</v>
      </c>
      <c r="G706" s="88">
        <v>50</v>
      </c>
      <c r="H706" s="88" t="s">
        <v>663</v>
      </c>
      <c r="I706" s="80"/>
    </row>
    <row r="707" spans="1:9" x14ac:dyDescent="0.25">
      <c r="A707" s="418">
        <v>51</v>
      </c>
      <c r="B707" s="419">
        <v>4270</v>
      </c>
      <c r="C707" s="419" t="s">
        <v>720</v>
      </c>
      <c r="D707" s="418" t="s">
        <v>15</v>
      </c>
      <c r="E707" s="419">
        <v>160</v>
      </c>
      <c r="F707" s="420">
        <v>16.36</v>
      </c>
      <c r="G707" s="418">
        <v>50</v>
      </c>
      <c r="H707" s="88" t="s">
        <v>663</v>
      </c>
      <c r="I707" s="80"/>
    </row>
    <row r="708" spans="1:9" x14ac:dyDescent="0.25">
      <c r="A708" s="418"/>
      <c r="B708" s="419"/>
      <c r="C708" s="419"/>
      <c r="D708" s="418"/>
      <c r="E708" s="419"/>
      <c r="F708" s="420"/>
      <c r="G708" s="418"/>
      <c r="H708" s="88"/>
      <c r="I708" s="80"/>
    </row>
    <row r="709" spans="1:9" x14ac:dyDescent="0.25">
      <c r="A709" s="88">
        <v>52</v>
      </c>
      <c r="B709" s="89">
        <v>4271</v>
      </c>
      <c r="C709" s="89" t="s">
        <v>721</v>
      </c>
      <c r="D709" s="88" t="s">
        <v>15</v>
      </c>
      <c r="E709" s="89">
        <v>372</v>
      </c>
      <c r="F709" s="90">
        <v>153.81</v>
      </c>
      <c r="G709" s="88">
        <v>50</v>
      </c>
      <c r="H709" s="88" t="s">
        <v>663</v>
      </c>
      <c r="I709" s="80"/>
    </row>
    <row r="710" spans="1:9" x14ac:dyDescent="0.25">
      <c r="A710" s="88">
        <v>53</v>
      </c>
      <c r="B710" s="89">
        <v>4272</v>
      </c>
      <c r="C710" s="89" t="s">
        <v>722</v>
      </c>
      <c r="D710" s="88" t="s">
        <v>15</v>
      </c>
      <c r="E710" s="89">
        <v>10</v>
      </c>
      <c r="F710" s="90">
        <v>153.81</v>
      </c>
      <c r="G710" s="88">
        <v>50</v>
      </c>
      <c r="H710" s="88" t="s">
        <v>663</v>
      </c>
      <c r="I710" s="80"/>
    </row>
    <row r="711" spans="1:9" x14ac:dyDescent="0.25">
      <c r="A711" s="88">
        <v>54</v>
      </c>
      <c r="B711" s="89">
        <v>4274</v>
      </c>
      <c r="C711" s="89" t="s">
        <v>723</v>
      </c>
      <c r="D711" s="88" t="s">
        <v>15</v>
      </c>
      <c r="E711" s="89">
        <v>2769</v>
      </c>
      <c r="F711" s="90">
        <v>4.66</v>
      </c>
      <c r="G711" s="88">
        <v>50</v>
      </c>
      <c r="H711" s="88" t="s">
        <v>663</v>
      </c>
      <c r="I711" s="80"/>
    </row>
    <row r="712" spans="1:9" x14ac:dyDescent="0.25">
      <c r="A712" s="88">
        <v>55</v>
      </c>
      <c r="B712" s="89">
        <v>4276</v>
      </c>
      <c r="C712" s="89" t="s">
        <v>724</v>
      </c>
      <c r="D712" s="88" t="s">
        <v>15</v>
      </c>
      <c r="E712" s="89">
        <v>39</v>
      </c>
      <c r="F712" s="90">
        <v>10.220000000000001</v>
      </c>
      <c r="G712" s="88">
        <v>50</v>
      </c>
      <c r="H712" s="88" t="s">
        <v>663</v>
      </c>
      <c r="I712" s="80"/>
    </row>
    <row r="713" spans="1:9" x14ac:dyDescent="0.25">
      <c r="A713" s="88">
        <v>56</v>
      </c>
      <c r="B713" s="89">
        <v>4278</v>
      </c>
      <c r="C713" s="89" t="s">
        <v>725</v>
      </c>
      <c r="D713" s="88" t="s">
        <v>15</v>
      </c>
      <c r="E713" s="89">
        <v>770</v>
      </c>
      <c r="F713" s="90">
        <v>10.97</v>
      </c>
      <c r="G713" s="88">
        <v>50</v>
      </c>
      <c r="H713" s="88" t="s">
        <v>663</v>
      </c>
      <c r="I713" s="80"/>
    </row>
    <row r="714" spans="1:9" x14ac:dyDescent="0.25">
      <c r="A714" s="88">
        <v>57</v>
      </c>
      <c r="B714" s="89">
        <v>4284</v>
      </c>
      <c r="C714" s="89" t="s">
        <v>726</v>
      </c>
      <c r="D714" s="88" t="s">
        <v>15</v>
      </c>
      <c r="E714" s="89">
        <v>65</v>
      </c>
      <c r="F714" s="90">
        <v>84.56</v>
      </c>
      <c r="G714" s="88">
        <v>50</v>
      </c>
      <c r="H714" s="88" t="s">
        <v>663</v>
      </c>
      <c r="I714" s="80"/>
    </row>
    <row r="715" spans="1:9" ht="25.5" x14ac:dyDescent="0.25">
      <c r="A715" s="88">
        <v>58</v>
      </c>
      <c r="B715" s="89">
        <v>4288</v>
      </c>
      <c r="C715" s="89" t="s">
        <v>727</v>
      </c>
      <c r="D715" s="88" t="s">
        <v>15</v>
      </c>
      <c r="E715" s="89">
        <v>17</v>
      </c>
      <c r="F715" s="90">
        <v>5.76</v>
      </c>
      <c r="G715" s="88">
        <v>10</v>
      </c>
      <c r="H715" s="88" t="s">
        <v>663</v>
      </c>
      <c r="I715" s="80"/>
    </row>
    <row r="716" spans="1:9" x14ac:dyDescent="0.25">
      <c r="A716" s="88">
        <v>59</v>
      </c>
      <c r="B716" s="89">
        <v>4294</v>
      </c>
      <c r="C716" s="89" t="s">
        <v>728</v>
      </c>
      <c r="D716" s="88" t="s">
        <v>15</v>
      </c>
      <c r="E716" s="89">
        <v>1254</v>
      </c>
      <c r="F716" s="90">
        <v>9.77</v>
      </c>
      <c r="G716" s="88">
        <v>50</v>
      </c>
      <c r="H716" s="88" t="s">
        <v>663</v>
      </c>
      <c r="I716" s="80"/>
    </row>
    <row r="717" spans="1:9" x14ac:dyDescent="0.25">
      <c r="A717" s="88">
        <v>60</v>
      </c>
      <c r="B717" s="89">
        <v>4298</v>
      </c>
      <c r="C717" s="89" t="s">
        <v>729</v>
      </c>
      <c r="D717" s="88" t="s">
        <v>15</v>
      </c>
      <c r="E717" s="89">
        <v>981</v>
      </c>
      <c r="F717" s="90">
        <v>10.15</v>
      </c>
      <c r="G717" s="88">
        <v>50</v>
      </c>
      <c r="H717" s="88" t="s">
        <v>663</v>
      </c>
      <c r="I717" s="80"/>
    </row>
    <row r="718" spans="1:9" x14ac:dyDescent="0.25">
      <c r="A718" s="88">
        <v>61</v>
      </c>
      <c r="B718" s="89">
        <v>4300</v>
      </c>
      <c r="C718" s="89" t="s">
        <v>730</v>
      </c>
      <c r="D718" s="88" t="s">
        <v>15</v>
      </c>
      <c r="E718" s="89">
        <v>736</v>
      </c>
      <c r="F718" s="90">
        <v>11.52</v>
      </c>
      <c r="G718" s="88">
        <v>50</v>
      </c>
      <c r="H718" s="88" t="s">
        <v>663</v>
      </c>
      <c r="I718" s="87"/>
    </row>
    <row r="719" spans="1:9" x14ac:dyDescent="0.25">
      <c r="A719" s="88">
        <v>62</v>
      </c>
      <c r="B719" s="89">
        <v>4302</v>
      </c>
      <c r="C719" s="89" t="s">
        <v>731</v>
      </c>
      <c r="D719" s="88" t="s">
        <v>15</v>
      </c>
      <c r="E719" s="89">
        <v>669</v>
      </c>
      <c r="F719" s="90">
        <v>13.13</v>
      </c>
      <c r="G719" s="88">
        <v>50</v>
      </c>
      <c r="H719" s="88" t="s">
        <v>663</v>
      </c>
      <c r="I719"/>
    </row>
    <row r="720" spans="1:9" x14ac:dyDescent="0.25">
      <c r="A720" s="88">
        <v>63</v>
      </c>
      <c r="B720" s="89">
        <v>4304</v>
      </c>
      <c r="C720" s="89" t="s">
        <v>732</v>
      </c>
      <c r="D720" s="88" t="s">
        <v>15</v>
      </c>
      <c r="E720" s="89">
        <v>175</v>
      </c>
      <c r="F720" s="90">
        <v>47.86</v>
      </c>
      <c r="G720" s="88">
        <v>50</v>
      </c>
      <c r="H720" s="88" t="s">
        <v>663</v>
      </c>
      <c r="I720"/>
    </row>
    <row r="721" spans="1:9" x14ac:dyDescent="0.25">
      <c r="A721" s="88">
        <v>64</v>
      </c>
      <c r="B721" s="89">
        <v>4308</v>
      </c>
      <c r="C721" s="89" t="s">
        <v>733</v>
      </c>
      <c r="D721" s="88" t="s">
        <v>15</v>
      </c>
      <c r="E721" s="89">
        <v>1576</v>
      </c>
      <c r="F721" s="90">
        <v>31.58</v>
      </c>
      <c r="G721" s="88">
        <v>50</v>
      </c>
      <c r="H721" s="88" t="s">
        <v>663</v>
      </c>
      <c r="I721"/>
    </row>
    <row r="722" spans="1:9" x14ac:dyDescent="0.25">
      <c r="A722" s="88">
        <v>65</v>
      </c>
      <c r="B722" s="89">
        <v>4310</v>
      </c>
      <c r="C722" s="89" t="s">
        <v>734</v>
      </c>
      <c r="D722" s="88" t="s">
        <v>15</v>
      </c>
      <c r="E722" s="89">
        <v>506</v>
      </c>
      <c r="F722" s="90">
        <v>32.26</v>
      </c>
      <c r="G722" s="88">
        <v>50</v>
      </c>
      <c r="H722" s="88" t="s">
        <v>663</v>
      </c>
      <c r="I722"/>
    </row>
    <row r="723" spans="1:9" x14ac:dyDescent="0.25">
      <c r="A723" s="88">
        <v>66</v>
      </c>
      <c r="B723" s="89">
        <v>4314</v>
      </c>
      <c r="C723" s="89" t="s">
        <v>735</v>
      </c>
      <c r="D723" s="88" t="s">
        <v>15</v>
      </c>
      <c r="E723" s="89">
        <v>1</v>
      </c>
      <c r="F723" s="90">
        <v>124.5</v>
      </c>
      <c r="G723" s="88">
        <v>50</v>
      </c>
      <c r="H723" s="88" t="s">
        <v>663</v>
      </c>
      <c r="I723"/>
    </row>
    <row r="724" spans="1:9" x14ac:dyDescent="0.25">
      <c r="A724" s="88">
        <v>67</v>
      </c>
      <c r="B724" s="89">
        <v>4316</v>
      </c>
      <c r="C724" s="89" t="s">
        <v>736</v>
      </c>
      <c r="D724" s="88" t="s">
        <v>15</v>
      </c>
      <c r="E724" s="89">
        <v>8</v>
      </c>
      <c r="F724" s="90">
        <v>1217.24</v>
      </c>
      <c r="G724" s="88">
        <v>50</v>
      </c>
      <c r="H724" s="88" t="s">
        <v>663</v>
      </c>
      <c r="I724"/>
    </row>
    <row r="725" spans="1:9" x14ac:dyDescent="0.25">
      <c r="A725" s="88">
        <v>68</v>
      </c>
      <c r="B725" s="89">
        <v>4322</v>
      </c>
      <c r="C725" s="89" t="s">
        <v>737</v>
      </c>
      <c r="D725" s="88" t="s">
        <v>15</v>
      </c>
      <c r="E725" s="89">
        <v>13</v>
      </c>
      <c r="F725" s="90">
        <v>191.43</v>
      </c>
      <c r="G725" s="88">
        <v>50</v>
      </c>
      <c r="H725" s="88" t="s">
        <v>663</v>
      </c>
      <c r="I725"/>
    </row>
    <row r="726" spans="1:9" x14ac:dyDescent="0.25">
      <c r="A726" s="88">
        <v>69</v>
      </c>
      <c r="B726" s="89">
        <v>4326</v>
      </c>
      <c r="C726" s="89" t="s">
        <v>738</v>
      </c>
      <c r="D726" s="88" t="s">
        <v>15</v>
      </c>
      <c r="E726" s="89">
        <v>167</v>
      </c>
      <c r="F726" s="90">
        <v>148.66999999999999</v>
      </c>
      <c r="G726" s="88">
        <v>50</v>
      </c>
      <c r="H726" s="88" t="s">
        <v>663</v>
      </c>
      <c r="I726"/>
    </row>
    <row r="727" spans="1:9" x14ac:dyDescent="0.25">
      <c r="A727" s="88">
        <v>70</v>
      </c>
      <c r="B727" s="89">
        <v>4328</v>
      </c>
      <c r="C727" s="89" t="s">
        <v>739</v>
      </c>
      <c r="D727" s="88" t="s">
        <v>15</v>
      </c>
      <c r="E727" s="89">
        <v>9</v>
      </c>
      <c r="F727" s="90">
        <v>511.06</v>
      </c>
      <c r="G727" s="88">
        <v>50</v>
      </c>
      <c r="H727" s="88" t="s">
        <v>663</v>
      </c>
      <c r="I727"/>
    </row>
    <row r="728" spans="1:9" x14ac:dyDescent="0.25">
      <c r="A728" s="88">
        <v>71</v>
      </c>
      <c r="B728" s="89">
        <v>4332</v>
      </c>
      <c r="C728" s="89" t="s">
        <v>740</v>
      </c>
      <c r="D728" s="88" t="s">
        <v>15</v>
      </c>
      <c r="E728" s="89">
        <v>2</v>
      </c>
      <c r="F728" s="90">
        <v>1588.92</v>
      </c>
      <c r="G728" s="88">
        <v>50</v>
      </c>
      <c r="H728" s="88" t="s">
        <v>663</v>
      </c>
      <c r="I728"/>
    </row>
    <row r="729" spans="1:9" x14ac:dyDescent="0.25">
      <c r="A729" s="88">
        <v>72</v>
      </c>
      <c r="B729" s="89">
        <v>4336</v>
      </c>
      <c r="C729" s="89" t="s">
        <v>741</v>
      </c>
      <c r="D729" s="88" t="s">
        <v>15</v>
      </c>
      <c r="E729" s="89">
        <v>3</v>
      </c>
      <c r="F729" s="90">
        <v>673.68</v>
      </c>
      <c r="G729" s="88">
        <v>50</v>
      </c>
      <c r="H729" s="88" t="s">
        <v>663</v>
      </c>
      <c r="I729"/>
    </row>
    <row r="730" spans="1:9" x14ac:dyDescent="0.25">
      <c r="A730" s="88">
        <v>73</v>
      </c>
      <c r="B730" s="89">
        <v>4337</v>
      </c>
      <c r="C730" s="89" t="s">
        <v>742</v>
      </c>
      <c r="D730" s="88" t="s">
        <v>15</v>
      </c>
      <c r="E730" s="89">
        <v>3</v>
      </c>
      <c r="F730" s="90">
        <v>1174.5</v>
      </c>
      <c r="G730" s="88">
        <v>80</v>
      </c>
      <c r="H730" s="88" t="s">
        <v>663</v>
      </c>
      <c r="I730"/>
    </row>
    <row r="731" spans="1:9" x14ac:dyDescent="0.25">
      <c r="A731" s="88">
        <v>74</v>
      </c>
      <c r="B731" s="89">
        <v>4338</v>
      </c>
      <c r="C731" s="89" t="s">
        <v>743</v>
      </c>
      <c r="D731" s="88" t="s">
        <v>15</v>
      </c>
      <c r="E731" s="89">
        <v>320</v>
      </c>
      <c r="F731" s="90">
        <v>282.47000000000003</v>
      </c>
      <c r="G731" s="88">
        <v>50</v>
      </c>
      <c r="H731" s="88" t="s">
        <v>663</v>
      </c>
      <c r="I731"/>
    </row>
    <row r="732" spans="1:9" x14ac:dyDescent="0.25">
      <c r="A732" s="88">
        <v>75</v>
      </c>
      <c r="B732" s="89">
        <v>4348</v>
      </c>
      <c r="C732" s="89" t="s">
        <v>744</v>
      </c>
      <c r="D732" s="88" t="s">
        <v>15</v>
      </c>
      <c r="E732" s="89">
        <v>11</v>
      </c>
      <c r="F732" s="90">
        <v>52.27</v>
      </c>
      <c r="G732" s="88">
        <v>50</v>
      </c>
      <c r="H732" s="88" t="s">
        <v>663</v>
      </c>
      <c r="I732"/>
    </row>
    <row r="733" spans="1:9" x14ac:dyDescent="0.25">
      <c r="A733" s="418">
        <v>76</v>
      </c>
      <c r="B733" s="419">
        <v>4358</v>
      </c>
      <c r="C733" s="419" t="s">
        <v>745</v>
      </c>
      <c r="D733" s="418" t="s">
        <v>15</v>
      </c>
      <c r="E733" s="419">
        <v>410</v>
      </c>
      <c r="F733" s="420">
        <v>0.27</v>
      </c>
      <c r="G733" s="418">
        <v>80</v>
      </c>
      <c r="H733" s="88" t="s">
        <v>746</v>
      </c>
      <c r="I733"/>
    </row>
    <row r="734" spans="1:9" x14ac:dyDescent="0.25">
      <c r="A734" s="418"/>
      <c r="B734" s="419"/>
      <c r="C734" s="419"/>
      <c r="D734" s="418"/>
      <c r="E734" s="419"/>
      <c r="F734" s="420"/>
      <c r="G734" s="418"/>
      <c r="H734" s="88" t="s">
        <v>747</v>
      </c>
      <c r="I734"/>
    </row>
    <row r="735" spans="1:9" x14ac:dyDescent="0.25">
      <c r="A735" s="88">
        <v>77</v>
      </c>
      <c r="B735" s="89">
        <v>4362</v>
      </c>
      <c r="C735" s="89" t="s">
        <v>748</v>
      </c>
      <c r="D735" s="88" t="s">
        <v>15</v>
      </c>
      <c r="E735" s="89">
        <v>18</v>
      </c>
      <c r="F735" s="90">
        <v>37.950000000000003</v>
      </c>
      <c r="G735" s="88">
        <v>80</v>
      </c>
      <c r="H735" s="88" t="s">
        <v>663</v>
      </c>
      <c r="I735"/>
    </row>
    <row r="736" spans="1:9" x14ac:dyDescent="0.25">
      <c r="A736" s="88">
        <v>78</v>
      </c>
      <c r="B736" s="89">
        <v>4370</v>
      </c>
      <c r="C736" s="89" t="s">
        <v>749</v>
      </c>
      <c r="D736" s="88" t="s">
        <v>15</v>
      </c>
      <c r="E736" s="89">
        <v>12</v>
      </c>
      <c r="F736" s="90">
        <v>42.24</v>
      </c>
      <c r="G736" s="88">
        <v>80</v>
      </c>
      <c r="H736" s="88" t="s">
        <v>663</v>
      </c>
      <c r="I736"/>
    </row>
    <row r="737" spans="1:9" x14ac:dyDescent="0.25">
      <c r="A737" s="418">
        <v>79</v>
      </c>
      <c r="B737" s="419">
        <v>4371</v>
      </c>
      <c r="C737" s="419" t="s">
        <v>750</v>
      </c>
      <c r="D737" s="418" t="s">
        <v>15</v>
      </c>
      <c r="E737" s="419">
        <v>2</v>
      </c>
      <c r="F737" s="420">
        <v>27.51</v>
      </c>
      <c r="G737" s="418">
        <v>5</v>
      </c>
      <c r="H737" s="88" t="s">
        <v>663</v>
      </c>
      <c r="I737"/>
    </row>
    <row r="738" spans="1:9" x14ac:dyDescent="0.25">
      <c r="A738" s="418"/>
      <c r="B738" s="419"/>
      <c r="C738" s="419"/>
      <c r="D738" s="418"/>
      <c r="E738" s="419"/>
      <c r="F738" s="420"/>
      <c r="G738" s="418"/>
      <c r="H738" s="88"/>
      <c r="I738"/>
    </row>
    <row r="739" spans="1:9" x14ac:dyDescent="0.25">
      <c r="A739" s="88">
        <v>80</v>
      </c>
      <c r="B739" s="89">
        <v>4374</v>
      </c>
      <c r="C739" s="89" t="s">
        <v>751</v>
      </c>
      <c r="D739" s="88" t="s">
        <v>15</v>
      </c>
      <c r="E739" s="89">
        <v>196</v>
      </c>
      <c r="F739" s="90">
        <v>59.94</v>
      </c>
      <c r="G739" s="88">
        <v>50</v>
      </c>
      <c r="H739" s="88" t="s">
        <v>663</v>
      </c>
      <c r="I739"/>
    </row>
    <row r="740" spans="1:9" x14ac:dyDescent="0.25">
      <c r="A740" s="418">
        <v>81</v>
      </c>
      <c r="B740" s="419">
        <v>4378</v>
      </c>
      <c r="C740" s="419" t="s">
        <v>752</v>
      </c>
      <c r="D740" s="418" t="s">
        <v>15</v>
      </c>
      <c r="E740" s="419">
        <v>10</v>
      </c>
      <c r="F740" s="420">
        <v>0.03</v>
      </c>
      <c r="G740" s="418">
        <v>5</v>
      </c>
      <c r="H740" s="88" t="s">
        <v>753</v>
      </c>
      <c r="I740"/>
    </row>
    <row r="741" spans="1:9" x14ac:dyDescent="0.25">
      <c r="A741" s="418"/>
      <c r="B741" s="419"/>
      <c r="C741" s="419"/>
      <c r="D741" s="418"/>
      <c r="E741" s="419"/>
      <c r="F741" s="420"/>
      <c r="G741" s="418"/>
      <c r="H741" s="88" t="s">
        <v>754</v>
      </c>
      <c r="I741"/>
    </row>
    <row r="742" spans="1:9" x14ac:dyDescent="0.25">
      <c r="A742" s="88">
        <v>82</v>
      </c>
      <c r="B742" s="89">
        <v>4388</v>
      </c>
      <c r="C742" s="89" t="s">
        <v>755</v>
      </c>
      <c r="D742" s="88" t="s">
        <v>15</v>
      </c>
      <c r="E742" s="89">
        <v>8</v>
      </c>
      <c r="F742" s="90">
        <v>43.86</v>
      </c>
      <c r="G742" s="88">
        <v>5</v>
      </c>
      <c r="H742" s="88" t="s">
        <v>663</v>
      </c>
      <c r="I742"/>
    </row>
    <row r="743" spans="1:9" x14ac:dyDescent="0.25">
      <c r="A743" s="418">
        <v>83</v>
      </c>
      <c r="B743" s="419">
        <v>4392</v>
      </c>
      <c r="C743" s="419" t="s">
        <v>756</v>
      </c>
      <c r="D743" s="418" t="s">
        <v>15</v>
      </c>
      <c r="E743" s="419">
        <v>14</v>
      </c>
      <c r="F743" s="420">
        <v>27.3</v>
      </c>
      <c r="G743" s="418">
        <v>5</v>
      </c>
      <c r="H743" s="88" t="s">
        <v>698</v>
      </c>
      <c r="I743"/>
    </row>
    <row r="744" spans="1:9" x14ac:dyDescent="0.25">
      <c r="A744" s="418"/>
      <c r="B744" s="419"/>
      <c r="C744" s="419"/>
      <c r="D744" s="418"/>
      <c r="E744" s="419"/>
      <c r="F744" s="420"/>
      <c r="G744" s="418"/>
      <c r="H744" s="88" t="s">
        <v>757</v>
      </c>
      <c r="I744"/>
    </row>
    <row r="745" spans="1:9" x14ac:dyDescent="0.25">
      <c r="A745" s="418">
        <v>84</v>
      </c>
      <c r="B745" s="419">
        <v>4398</v>
      </c>
      <c r="C745" s="419" t="s">
        <v>758</v>
      </c>
      <c r="D745" s="418" t="s">
        <v>15</v>
      </c>
      <c r="E745" s="419">
        <v>7</v>
      </c>
      <c r="F745" s="420">
        <v>46.39</v>
      </c>
      <c r="G745" s="418">
        <v>5</v>
      </c>
      <c r="H745" s="88" t="s">
        <v>698</v>
      </c>
      <c r="I745"/>
    </row>
    <row r="746" spans="1:9" x14ac:dyDescent="0.25">
      <c r="A746" s="418"/>
      <c r="B746" s="419"/>
      <c r="C746" s="419"/>
      <c r="D746" s="418"/>
      <c r="E746" s="419"/>
      <c r="F746" s="420"/>
      <c r="G746" s="418"/>
      <c r="H746" s="88" t="s">
        <v>757</v>
      </c>
      <c r="I746"/>
    </row>
    <row r="747" spans="1:9" x14ac:dyDescent="0.25">
      <c r="A747" s="418">
        <v>85</v>
      </c>
      <c r="B747" s="419">
        <v>4400</v>
      </c>
      <c r="C747" s="419" t="s">
        <v>759</v>
      </c>
      <c r="D747" s="418" t="s">
        <v>15</v>
      </c>
      <c r="E747" s="419">
        <v>58</v>
      </c>
      <c r="F747" s="420">
        <v>2.63</v>
      </c>
      <c r="G747" s="418">
        <v>5</v>
      </c>
      <c r="H747" s="88" t="s">
        <v>698</v>
      </c>
      <c r="I747"/>
    </row>
    <row r="748" spans="1:9" x14ac:dyDescent="0.25">
      <c r="A748" s="418"/>
      <c r="B748" s="419"/>
      <c r="C748" s="419"/>
      <c r="D748" s="418"/>
      <c r="E748" s="419"/>
      <c r="F748" s="420"/>
      <c r="G748" s="418"/>
      <c r="H748" s="88" t="s">
        <v>757</v>
      </c>
      <c r="I748"/>
    </row>
    <row r="749" spans="1:9" x14ac:dyDescent="0.25">
      <c r="A749" s="88">
        <v>86</v>
      </c>
      <c r="B749" s="89">
        <v>4414</v>
      </c>
      <c r="C749" s="89" t="s">
        <v>760</v>
      </c>
      <c r="D749" s="88" t="s">
        <v>15</v>
      </c>
      <c r="E749" s="89">
        <v>16</v>
      </c>
      <c r="F749" s="90">
        <v>2.31</v>
      </c>
      <c r="G749" s="88">
        <v>5</v>
      </c>
      <c r="H749" s="88" t="s">
        <v>663</v>
      </c>
      <c r="I749"/>
    </row>
    <row r="750" spans="1:9" x14ac:dyDescent="0.25">
      <c r="A750" s="88">
        <v>87</v>
      </c>
      <c r="B750" s="89">
        <v>4415</v>
      </c>
      <c r="C750" s="89" t="s">
        <v>761</v>
      </c>
      <c r="D750" s="88" t="s">
        <v>15</v>
      </c>
      <c r="E750" s="89">
        <v>4</v>
      </c>
      <c r="F750" s="90">
        <v>0.78</v>
      </c>
      <c r="G750" s="88">
        <v>5</v>
      </c>
      <c r="H750" s="88" t="s">
        <v>663</v>
      </c>
      <c r="I750"/>
    </row>
    <row r="751" spans="1:9" x14ac:dyDescent="0.25">
      <c r="A751" s="88">
        <v>88</v>
      </c>
      <c r="B751" s="89">
        <v>4416</v>
      </c>
      <c r="C751" s="89" t="s">
        <v>762</v>
      </c>
      <c r="D751" s="88" t="s">
        <v>15</v>
      </c>
      <c r="E751" s="89">
        <v>719</v>
      </c>
      <c r="F751" s="90">
        <v>0.01</v>
      </c>
      <c r="G751" s="88">
        <v>5</v>
      </c>
      <c r="H751" s="88" t="s">
        <v>763</v>
      </c>
      <c r="I751"/>
    </row>
    <row r="752" spans="1:9" x14ac:dyDescent="0.25">
      <c r="A752" s="88">
        <v>89</v>
      </c>
      <c r="B752" s="89">
        <v>4422</v>
      </c>
      <c r="C752" s="89" t="s">
        <v>764</v>
      </c>
      <c r="D752" s="88" t="s">
        <v>15</v>
      </c>
      <c r="E752" s="89">
        <v>2</v>
      </c>
      <c r="F752" s="90">
        <v>0.4</v>
      </c>
      <c r="G752" s="88">
        <v>5</v>
      </c>
      <c r="H752" s="88" t="s">
        <v>663</v>
      </c>
      <c r="I752"/>
    </row>
    <row r="753" spans="1:9" x14ac:dyDescent="0.25">
      <c r="A753" s="88">
        <v>90</v>
      </c>
      <c r="B753" s="89">
        <v>4436</v>
      </c>
      <c r="C753" s="89" t="s">
        <v>765</v>
      </c>
      <c r="D753" s="88" t="s">
        <v>15</v>
      </c>
      <c r="E753" s="89">
        <v>13</v>
      </c>
      <c r="F753" s="90">
        <v>43.8</v>
      </c>
      <c r="G753" s="88">
        <v>50</v>
      </c>
      <c r="H753" s="88" t="s">
        <v>663</v>
      </c>
      <c r="I753"/>
    </row>
    <row r="754" spans="1:9" x14ac:dyDescent="0.25">
      <c r="A754" s="88">
        <v>91</v>
      </c>
      <c r="B754" s="89">
        <v>4725</v>
      </c>
      <c r="C754" s="89" t="s">
        <v>766</v>
      </c>
      <c r="D754" s="88" t="s">
        <v>15</v>
      </c>
      <c r="E754" s="89">
        <v>3</v>
      </c>
      <c r="F754" s="90">
        <v>11.66</v>
      </c>
      <c r="G754" s="88">
        <v>5</v>
      </c>
      <c r="H754" s="88" t="s">
        <v>663</v>
      </c>
      <c r="I754"/>
    </row>
    <row r="755" spans="1:9" x14ac:dyDescent="0.25">
      <c r="A755" s="88">
        <v>92</v>
      </c>
      <c r="B755" s="89">
        <v>4728</v>
      </c>
      <c r="C755" s="89" t="s">
        <v>767</v>
      </c>
      <c r="D755" s="88" t="s">
        <v>15</v>
      </c>
      <c r="E755" s="89">
        <v>4</v>
      </c>
      <c r="F755" s="90">
        <v>30328.78</v>
      </c>
      <c r="G755" s="88">
        <v>80</v>
      </c>
      <c r="H755" s="88" t="s">
        <v>663</v>
      </c>
      <c r="I755"/>
    </row>
    <row r="756" spans="1:9" x14ac:dyDescent="0.25">
      <c r="A756" s="418">
        <v>93</v>
      </c>
      <c r="B756" s="419">
        <v>4749</v>
      </c>
      <c r="C756" s="419" t="s">
        <v>768</v>
      </c>
      <c r="D756" s="418" t="s">
        <v>15</v>
      </c>
      <c r="E756" s="419">
        <v>3</v>
      </c>
      <c r="F756" s="420">
        <v>41.15</v>
      </c>
      <c r="G756" s="418">
        <v>80</v>
      </c>
      <c r="H756" s="88" t="s">
        <v>769</v>
      </c>
      <c r="I756"/>
    </row>
    <row r="757" spans="1:9" ht="25.5" x14ac:dyDescent="0.25">
      <c r="A757" s="418"/>
      <c r="B757" s="419"/>
      <c r="C757" s="419"/>
      <c r="D757" s="418"/>
      <c r="E757" s="419"/>
      <c r="F757" s="420"/>
      <c r="G757" s="418"/>
      <c r="H757" s="88" t="s">
        <v>713</v>
      </c>
      <c r="I757"/>
    </row>
    <row r="758" spans="1:9" x14ac:dyDescent="0.25">
      <c r="A758" s="418">
        <v>94</v>
      </c>
      <c r="B758" s="419">
        <v>4762</v>
      </c>
      <c r="C758" s="419" t="s">
        <v>770</v>
      </c>
      <c r="D758" s="418" t="s">
        <v>15</v>
      </c>
      <c r="E758" s="419">
        <v>3</v>
      </c>
      <c r="F758" s="420">
        <v>41.15</v>
      </c>
      <c r="G758" s="418">
        <v>80</v>
      </c>
      <c r="H758" s="88" t="s">
        <v>769</v>
      </c>
      <c r="I758"/>
    </row>
    <row r="759" spans="1:9" ht="25.5" x14ac:dyDescent="0.25">
      <c r="A759" s="418"/>
      <c r="B759" s="419"/>
      <c r="C759" s="419"/>
      <c r="D759" s="418"/>
      <c r="E759" s="419"/>
      <c r="F759" s="420"/>
      <c r="G759" s="418"/>
      <c r="H759" s="88" t="s">
        <v>713</v>
      </c>
      <c r="I759"/>
    </row>
    <row r="760" spans="1:9" x14ac:dyDescent="0.25">
      <c r="A760" s="88">
        <v>95</v>
      </c>
      <c r="B760" s="89">
        <v>4780</v>
      </c>
      <c r="C760" s="89" t="s">
        <v>771</v>
      </c>
      <c r="D760" s="88" t="s">
        <v>15</v>
      </c>
      <c r="E760" s="89">
        <v>3</v>
      </c>
      <c r="F760" s="90">
        <v>8.17</v>
      </c>
      <c r="G760" s="88">
        <v>50</v>
      </c>
      <c r="H760" s="88" t="s">
        <v>663</v>
      </c>
      <c r="I760"/>
    </row>
    <row r="761" spans="1:9" x14ac:dyDescent="0.25">
      <c r="A761" s="88">
        <v>96</v>
      </c>
      <c r="B761" s="89">
        <v>4782</v>
      </c>
      <c r="C761" s="89" t="s">
        <v>772</v>
      </c>
      <c r="D761" s="88" t="s">
        <v>15</v>
      </c>
      <c r="E761" s="89">
        <v>3</v>
      </c>
      <c r="F761" s="90">
        <v>2.78</v>
      </c>
      <c r="G761" s="88">
        <v>50</v>
      </c>
      <c r="H761" s="88" t="s">
        <v>663</v>
      </c>
      <c r="I761"/>
    </row>
    <row r="762" spans="1:9" ht="25.5" x14ac:dyDescent="0.25">
      <c r="A762" s="88">
        <v>97</v>
      </c>
      <c r="B762" s="89">
        <v>4886</v>
      </c>
      <c r="C762" s="89" t="s">
        <v>773</v>
      </c>
      <c r="D762" s="88" t="s">
        <v>15</v>
      </c>
      <c r="E762" s="89">
        <v>20</v>
      </c>
      <c r="F762" s="90">
        <v>4.46</v>
      </c>
      <c r="G762" s="88">
        <v>10</v>
      </c>
      <c r="H762" s="88" t="s">
        <v>774</v>
      </c>
      <c r="I762"/>
    </row>
    <row r="763" spans="1:9" x14ac:dyDescent="0.25">
      <c r="A763" s="418">
        <v>98</v>
      </c>
      <c r="B763" s="419">
        <v>4901</v>
      </c>
      <c r="C763" s="419" t="s">
        <v>647</v>
      </c>
      <c r="D763" s="418" t="s">
        <v>15</v>
      </c>
      <c r="E763" s="419">
        <v>20</v>
      </c>
      <c r="F763" s="420">
        <v>0.03</v>
      </c>
      <c r="G763" s="418">
        <v>5</v>
      </c>
      <c r="H763" s="88" t="s">
        <v>775</v>
      </c>
      <c r="I763"/>
    </row>
    <row r="764" spans="1:9" ht="25.5" x14ac:dyDescent="0.25">
      <c r="A764" s="418"/>
      <c r="B764" s="419"/>
      <c r="C764" s="419"/>
      <c r="D764" s="418"/>
      <c r="E764" s="419"/>
      <c r="F764" s="420"/>
      <c r="G764" s="418"/>
      <c r="H764" s="88" t="s">
        <v>649</v>
      </c>
      <c r="I764"/>
    </row>
    <row r="765" spans="1:9" x14ac:dyDescent="0.25">
      <c r="A765" s="418">
        <v>99</v>
      </c>
      <c r="B765" s="419">
        <v>4903</v>
      </c>
      <c r="C765" s="419" t="s">
        <v>776</v>
      </c>
      <c r="D765" s="418" t="s">
        <v>15</v>
      </c>
      <c r="E765" s="419">
        <v>4</v>
      </c>
      <c r="F765" s="420">
        <v>0.03</v>
      </c>
      <c r="G765" s="418">
        <v>5</v>
      </c>
      <c r="H765" s="88" t="s">
        <v>775</v>
      </c>
      <c r="I765"/>
    </row>
    <row r="766" spans="1:9" ht="25.5" x14ac:dyDescent="0.25">
      <c r="A766" s="418"/>
      <c r="B766" s="419"/>
      <c r="C766" s="419"/>
      <c r="D766" s="418"/>
      <c r="E766" s="419"/>
      <c r="F766" s="420"/>
      <c r="G766" s="418"/>
      <c r="H766" s="88" t="s">
        <v>649</v>
      </c>
      <c r="I766"/>
    </row>
    <row r="767" spans="1:9" x14ac:dyDescent="0.25">
      <c r="A767" s="418">
        <v>100</v>
      </c>
      <c r="B767" s="419">
        <v>4904</v>
      </c>
      <c r="C767" s="419" t="s">
        <v>777</v>
      </c>
      <c r="D767" s="418" t="s">
        <v>15</v>
      </c>
      <c r="E767" s="419">
        <v>17</v>
      </c>
      <c r="F767" s="420">
        <v>0.03</v>
      </c>
      <c r="G767" s="418">
        <v>5</v>
      </c>
      <c r="H767" s="88" t="s">
        <v>775</v>
      </c>
      <c r="I767"/>
    </row>
    <row r="768" spans="1:9" ht="25.5" x14ac:dyDescent="0.25">
      <c r="A768" s="418"/>
      <c r="B768" s="419"/>
      <c r="C768" s="419"/>
      <c r="D768" s="418"/>
      <c r="E768" s="419"/>
      <c r="F768" s="420"/>
      <c r="G768" s="418"/>
      <c r="H768" s="88" t="s">
        <v>649</v>
      </c>
      <c r="I768"/>
    </row>
    <row r="769" spans="1:9" x14ac:dyDescent="0.25">
      <c r="A769" s="418">
        <v>101</v>
      </c>
      <c r="B769" s="419">
        <v>4905</v>
      </c>
      <c r="C769" s="419" t="s">
        <v>650</v>
      </c>
      <c r="D769" s="418" t="s">
        <v>15</v>
      </c>
      <c r="E769" s="419">
        <v>159</v>
      </c>
      <c r="F769" s="420">
        <v>0.11</v>
      </c>
      <c r="G769" s="418">
        <v>5</v>
      </c>
      <c r="H769" s="88" t="s">
        <v>648</v>
      </c>
      <c r="I769"/>
    </row>
    <row r="770" spans="1:9" x14ac:dyDescent="0.25">
      <c r="A770" s="418"/>
      <c r="B770" s="419"/>
      <c r="C770" s="419"/>
      <c r="D770" s="418"/>
      <c r="E770" s="419"/>
      <c r="F770" s="420"/>
      <c r="G770" s="418"/>
      <c r="H770" s="88" t="s">
        <v>778</v>
      </c>
      <c r="I770"/>
    </row>
    <row r="771" spans="1:9" x14ac:dyDescent="0.25">
      <c r="A771" s="418">
        <v>102</v>
      </c>
      <c r="B771" s="419">
        <v>4911</v>
      </c>
      <c r="C771" s="419" t="s">
        <v>779</v>
      </c>
      <c r="D771" s="418" t="s">
        <v>15</v>
      </c>
      <c r="E771" s="419">
        <v>2</v>
      </c>
      <c r="F771" s="420">
        <v>0.1</v>
      </c>
      <c r="G771" s="418">
        <v>80</v>
      </c>
      <c r="H771" s="88" t="s">
        <v>780</v>
      </c>
      <c r="I771"/>
    </row>
    <row r="772" spans="1:9" x14ac:dyDescent="0.25">
      <c r="A772" s="418"/>
      <c r="B772" s="419"/>
      <c r="C772" s="419"/>
      <c r="D772" s="418"/>
      <c r="E772" s="419"/>
      <c r="F772" s="420"/>
      <c r="G772" s="418"/>
      <c r="H772" s="88" t="s">
        <v>781</v>
      </c>
      <c r="I772"/>
    </row>
    <row r="773" spans="1:9" x14ac:dyDescent="0.25">
      <c r="A773" s="418">
        <v>103</v>
      </c>
      <c r="B773" s="419">
        <v>4912</v>
      </c>
      <c r="C773" s="419" t="s">
        <v>782</v>
      </c>
      <c r="D773" s="418" t="s">
        <v>15</v>
      </c>
      <c r="E773" s="419">
        <v>5</v>
      </c>
      <c r="F773" s="420">
        <v>0.14000000000000001</v>
      </c>
      <c r="G773" s="418">
        <v>80</v>
      </c>
      <c r="H773" s="88" t="s">
        <v>780</v>
      </c>
      <c r="I773"/>
    </row>
    <row r="774" spans="1:9" x14ac:dyDescent="0.25">
      <c r="A774" s="418"/>
      <c r="B774" s="419"/>
      <c r="C774" s="419"/>
      <c r="D774" s="418"/>
      <c r="E774" s="419"/>
      <c r="F774" s="420"/>
      <c r="G774" s="418"/>
      <c r="H774" s="88" t="s">
        <v>783</v>
      </c>
      <c r="I774"/>
    </row>
    <row r="775" spans="1:9" x14ac:dyDescent="0.25">
      <c r="A775" s="418">
        <v>104</v>
      </c>
      <c r="B775" s="419">
        <v>4913</v>
      </c>
      <c r="C775" s="419" t="s">
        <v>784</v>
      </c>
      <c r="D775" s="418" t="s">
        <v>15</v>
      </c>
      <c r="E775" s="419">
        <v>3</v>
      </c>
      <c r="F775" s="420">
        <v>0.14000000000000001</v>
      </c>
      <c r="G775" s="418">
        <v>80</v>
      </c>
      <c r="H775" s="88" t="s">
        <v>780</v>
      </c>
      <c r="I775"/>
    </row>
    <row r="776" spans="1:9" x14ac:dyDescent="0.25">
      <c r="A776" s="418"/>
      <c r="B776" s="419"/>
      <c r="C776" s="419"/>
      <c r="D776" s="418"/>
      <c r="E776" s="419"/>
      <c r="F776" s="420"/>
      <c r="G776" s="418"/>
      <c r="H776" s="88" t="s">
        <v>783</v>
      </c>
      <c r="I776"/>
    </row>
    <row r="777" spans="1:9" x14ac:dyDescent="0.25">
      <c r="A777" s="418">
        <v>105</v>
      </c>
      <c r="B777" s="419">
        <v>4914</v>
      </c>
      <c r="C777" s="419" t="s">
        <v>785</v>
      </c>
      <c r="D777" s="418" t="s">
        <v>15</v>
      </c>
      <c r="E777" s="419">
        <v>4</v>
      </c>
      <c r="F777" s="420">
        <v>0.55000000000000004</v>
      </c>
      <c r="G777" s="418">
        <v>80</v>
      </c>
      <c r="H777" s="88" t="s">
        <v>780</v>
      </c>
      <c r="I777"/>
    </row>
    <row r="778" spans="1:9" x14ac:dyDescent="0.25">
      <c r="A778" s="418"/>
      <c r="B778" s="419"/>
      <c r="C778" s="419"/>
      <c r="D778" s="418"/>
      <c r="E778" s="419"/>
      <c r="F778" s="420"/>
      <c r="G778" s="418"/>
      <c r="H778" s="88" t="s">
        <v>786</v>
      </c>
      <c r="I778"/>
    </row>
    <row r="779" spans="1:9" x14ac:dyDescent="0.25">
      <c r="A779" s="88">
        <v>106</v>
      </c>
      <c r="B779" s="89">
        <v>4917</v>
      </c>
      <c r="C779" s="89" t="s">
        <v>787</v>
      </c>
      <c r="D779" s="88" t="s">
        <v>15</v>
      </c>
      <c r="E779" s="89">
        <v>58</v>
      </c>
      <c r="F779" s="90">
        <v>1.82</v>
      </c>
      <c r="G779" s="88">
        <v>5</v>
      </c>
      <c r="H779" s="88" t="s">
        <v>663</v>
      </c>
      <c r="I779"/>
    </row>
    <row r="780" spans="1:9" x14ac:dyDescent="0.25">
      <c r="A780" s="418">
        <v>107</v>
      </c>
      <c r="B780" s="419">
        <v>4919</v>
      </c>
      <c r="C780" s="419" t="s">
        <v>788</v>
      </c>
      <c r="D780" s="418" t="s">
        <v>15</v>
      </c>
      <c r="E780" s="419">
        <v>17</v>
      </c>
      <c r="F780" s="420">
        <v>1.81</v>
      </c>
      <c r="G780" s="418">
        <v>5</v>
      </c>
      <c r="H780" s="88" t="s">
        <v>789</v>
      </c>
      <c r="I780"/>
    </row>
    <row r="781" spans="1:9" ht="25.5" x14ac:dyDescent="0.25">
      <c r="A781" s="418"/>
      <c r="B781" s="419"/>
      <c r="C781" s="419"/>
      <c r="D781" s="418"/>
      <c r="E781" s="419"/>
      <c r="F781" s="420"/>
      <c r="G781" s="418"/>
      <c r="H781" s="88" t="s">
        <v>790</v>
      </c>
      <c r="I781"/>
    </row>
    <row r="782" spans="1:9" x14ac:dyDescent="0.25">
      <c r="A782" s="88">
        <v>108</v>
      </c>
      <c r="B782" s="89">
        <v>4923</v>
      </c>
      <c r="C782" s="89" t="s">
        <v>791</v>
      </c>
      <c r="D782" s="88" t="s">
        <v>15</v>
      </c>
      <c r="E782" s="89">
        <v>9</v>
      </c>
      <c r="F782" s="90">
        <v>0.92</v>
      </c>
      <c r="G782" s="88">
        <v>5</v>
      </c>
      <c r="H782" s="88" t="s">
        <v>663</v>
      </c>
      <c r="I782"/>
    </row>
    <row r="783" spans="1:9" x14ac:dyDescent="0.25">
      <c r="A783" s="88">
        <v>109</v>
      </c>
      <c r="B783" s="89">
        <v>4925</v>
      </c>
      <c r="C783" s="89" t="s">
        <v>792</v>
      </c>
      <c r="D783" s="88" t="s">
        <v>15</v>
      </c>
      <c r="E783" s="89">
        <v>100</v>
      </c>
      <c r="F783" s="90">
        <v>7.99</v>
      </c>
      <c r="G783" s="88">
        <v>50</v>
      </c>
      <c r="H783" s="88" t="s">
        <v>663</v>
      </c>
      <c r="I783"/>
    </row>
    <row r="784" spans="1:9" x14ac:dyDescent="0.25">
      <c r="A784" s="418">
        <v>110</v>
      </c>
      <c r="B784" s="419">
        <v>4928</v>
      </c>
      <c r="C784" s="419" t="s">
        <v>793</v>
      </c>
      <c r="D784" s="418" t="s">
        <v>15</v>
      </c>
      <c r="E784" s="419">
        <v>9</v>
      </c>
      <c r="F784" s="420">
        <v>0.8</v>
      </c>
      <c r="G784" s="418">
        <v>50</v>
      </c>
      <c r="H784" s="88" t="s">
        <v>794</v>
      </c>
      <c r="I784"/>
    </row>
    <row r="785" spans="1:9" x14ac:dyDescent="0.25">
      <c r="A785" s="418"/>
      <c r="B785" s="419"/>
      <c r="C785" s="419"/>
      <c r="D785" s="418"/>
      <c r="E785" s="419"/>
      <c r="F785" s="420"/>
      <c r="G785" s="418"/>
      <c r="H785" s="88" t="s">
        <v>795</v>
      </c>
      <c r="I785"/>
    </row>
    <row r="786" spans="1:9" x14ac:dyDescent="0.25">
      <c r="A786" s="88">
        <v>111</v>
      </c>
      <c r="B786" s="89">
        <v>4931</v>
      </c>
      <c r="C786" s="89" t="s">
        <v>796</v>
      </c>
      <c r="D786" s="88" t="s">
        <v>15</v>
      </c>
      <c r="E786" s="89">
        <v>86</v>
      </c>
      <c r="F786" s="90">
        <v>2.71</v>
      </c>
      <c r="G786" s="88">
        <v>5</v>
      </c>
      <c r="H786" s="88" t="s">
        <v>663</v>
      </c>
      <c r="I786"/>
    </row>
    <row r="787" spans="1:9" x14ac:dyDescent="0.25">
      <c r="A787" s="88">
        <v>112</v>
      </c>
      <c r="B787" s="89">
        <v>4934</v>
      </c>
      <c r="C787" s="89" t="s">
        <v>797</v>
      </c>
      <c r="D787" s="88" t="s">
        <v>15</v>
      </c>
      <c r="E787" s="89">
        <v>3</v>
      </c>
      <c r="F787" s="90">
        <v>806.22</v>
      </c>
      <c r="G787" s="88">
        <v>80</v>
      </c>
      <c r="H787" s="88" t="s">
        <v>663</v>
      </c>
      <c r="I787"/>
    </row>
    <row r="788" spans="1:9" ht="38.25" x14ac:dyDescent="0.25">
      <c r="A788" s="88">
        <v>113</v>
      </c>
      <c r="B788" s="89">
        <v>4935</v>
      </c>
      <c r="C788" s="89" t="s">
        <v>798</v>
      </c>
      <c r="D788" s="88" t="s">
        <v>15</v>
      </c>
      <c r="E788" s="89">
        <v>8</v>
      </c>
      <c r="F788" s="90">
        <v>150.26</v>
      </c>
      <c r="G788" s="88">
        <v>50</v>
      </c>
      <c r="H788" s="88" t="s">
        <v>683</v>
      </c>
      <c r="I788"/>
    </row>
    <row r="789" spans="1:9" x14ac:dyDescent="0.25">
      <c r="A789" s="418">
        <v>114</v>
      </c>
      <c r="B789" s="419">
        <v>4937</v>
      </c>
      <c r="C789" s="419" t="s">
        <v>799</v>
      </c>
      <c r="D789" s="418" t="s">
        <v>15</v>
      </c>
      <c r="E789" s="419">
        <v>15</v>
      </c>
      <c r="F789" s="420">
        <v>117.31</v>
      </c>
      <c r="G789" s="418">
        <v>50</v>
      </c>
      <c r="H789" s="88" t="s">
        <v>689</v>
      </c>
      <c r="I789"/>
    </row>
    <row r="790" spans="1:9" ht="25.5" x14ac:dyDescent="0.25">
      <c r="A790" s="418"/>
      <c r="B790" s="419"/>
      <c r="C790" s="419"/>
      <c r="D790" s="418"/>
      <c r="E790" s="419"/>
      <c r="F790" s="420"/>
      <c r="G790" s="418"/>
      <c r="H790" s="88" t="s">
        <v>800</v>
      </c>
      <c r="I790"/>
    </row>
    <row r="791" spans="1:9" x14ac:dyDescent="0.25">
      <c r="A791" s="418">
        <v>115</v>
      </c>
      <c r="B791" s="419">
        <v>4938</v>
      </c>
      <c r="C791" s="419" t="s">
        <v>801</v>
      </c>
      <c r="D791" s="418" t="s">
        <v>15</v>
      </c>
      <c r="E791" s="419">
        <v>4</v>
      </c>
      <c r="F791" s="420">
        <v>945.55</v>
      </c>
      <c r="G791" s="418">
        <v>50</v>
      </c>
      <c r="H791" s="88" t="s">
        <v>802</v>
      </c>
      <c r="I791"/>
    </row>
    <row r="792" spans="1:9" x14ac:dyDescent="0.25">
      <c r="A792" s="418"/>
      <c r="B792" s="419"/>
      <c r="C792" s="419"/>
      <c r="D792" s="418"/>
      <c r="E792" s="419"/>
      <c r="F792" s="420"/>
      <c r="G792" s="418"/>
      <c r="H792" s="88" t="s">
        <v>803</v>
      </c>
      <c r="I792"/>
    </row>
    <row r="793" spans="1:9" x14ac:dyDescent="0.25">
      <c r="A793" s="88">
        <v>116</v>
      </c>
      <c r="B793" s="89">
        <v>4939</v>
      </c>
      <c r="C793" s="89" t="s">
        <v>804</v>
      </c>
      <c r="D793" s="88" t="s">
        <v>15</v>
      </c>
      <c r="E793" s="89">
        <v>5</v>
      </c>
      <c r="F793" s="90">
        <v>24.16</v>
      </c>
      <c r="G793" s="88">
        <v>5</v>
      </c>
      <c r="H793" s="88" t="s">
        <v>663</v>
      </c>
      <c r="I793"/>
    </row>
    <row r="794" spans="1:9" x14ac:dyDescent="0.25">
      <c r="A794" s="88">
        <v>117</v>
      </c>
      <c r="B794" s="89">
        <v>4940</v>
      </c>
      <c r="C794" s="89" t="s">
        <v>805</v>
      </c>
      <c r="D794" s="88" t="s">
        <v>15</v>
      </c>
      <c r="E794" s="89">
        <v>2</v>
      </c>
      <c r="F794" s="90">
        <v>103.14</v>
      </c>
      <c r="G794" s="88">
        <v>10</v>
      </c>
      <c r="H794" s="88" t="s">
        <v>663</v>
      </c>
      <c r="I794"/>
    </row>
    <row r="795" spans="1:9" x14ac:dyDescent="0.25">
      <c r="A795" s="88">
        <v>118</v>
      </c>
      <c r="B795" s="89">
        <v>4943</v>
      </c>
      <c r="C795" s="89" t="s">
        <v>806</v>
      </c>
      <c r="D795" s="88" t="s">
        <v>15</v>
      </c>
      <c r="E795" s="89">
        <v>10</v>
      </c>
      <c r="F795" s="90">
        <v>659.73</v>
      </c>
      <c r="G795" s="88">
        <v>50</v>
      </c>
      <c r="H795" s="88" t="s">
        <v>663</v>
      </c>
      <c r="I795"/>
    </row>
    <row r="796" spans="1:9" x14ac:dyDescent="0.25">
      <c r="A796" s="88">
        <v>119</v>
      </c>
      <c r="B796" s="89">
        <v>4944</v>
      </c>
      <c r="C796" s="89" t="s">
        <v>807</v>
      </c>
      <c r="D796" s="88" t="s">
        <v>15</v>
      </c>
      <c r="E796" s="89">
        <v>10</v>
      </c>
      <c r="F796" s="90">
        <v>1412.37</v>
      </c>
      <c r="G796" s="88">
        <v>50</v>
      </c>
      <c r="H796" s="88" t="s">
        <v>663</v>
      </c>
      <c r="I796"/>
    </row>
    <row r="797" spans="1:9" x14ac:dyDescent="0.25">
      <c r="A797" s="88">
        <v>120</v>
      </c>
      <c r="B797" s="89">
        <v>4946</v>
      </c>
      <c r="C797" s="89" t="s">
        <v>808</v>
      </c>
      <c r="D797" s="88" t="s">
        <v>15</v>
      </c>
      <c r="E797" s="89">
        <v>36</v>
      </c>
      <c r="F797" s="90">
        <v>9.2899999999999991</v>
      </c>
      <c r="G797" s="88">
        <v>50</v>
      </c>
      <c r="H797" s="88" t="s">
        <v>663</v>
      </c>
      <c r="I797"/>
    </row>
    <row r="798" spans="1:9" x14ac:dyDescent="0.25">
      <c r="A798" s="88">
        <v>121</v>
      </c>
      <c r="B798" s="89">
        <v>4948</v>
      </c>
      <c r="C798" s="89" t="s">
        <v>809</v>
      </c>
      <c r="D798" s="88" t="s">
        <v>15</v>
      </c>
      <c r="E798" s="89">
        <v>52</v>
      </c>
      <c r="F798" s="90">
        <v>511.06</v>
      </c>
      <c r="G798" s="88">
        <v>50</v>
      </c>
      <c r="H798" s="88" t="s">
        <v>663</v>
      </c>
      <c r="I798"/>
    </row>
    <row r="799" spans="1:9" x14ac:dyDescent="0.25">
      <c r="A799" s="88">
        <v>122</v>
      </c>
      <c r="B799" s="89">
        <v>4952</v>
      </c>
      <c r="C799" s="89" t="s">
        <v>810</v>
      </c>
      <c r="D799" s="88" t="s">
        <v>15</v>
      </c>
      <c r="E799" s="89">
        <v>16</v>
      </c>
      <c r="F799" s="90">
        <v>9.6199999999999992</v>
      </c>
      <c r="G799" s="88">
        <v>5</v>
      </c>
      <c r="H799" s="88" t="s">
        <v>663</v>
      </c>
      <c r="I799"/>
    </row>
    <row r="800" spans="1:9" x14ac:dyDescent="0.25">
      <c r="A800" s="418">
        <v>123</v>
      </c>
      <c r="B800" s="419">
        <v>4954</v>
      </c>
      <c r="C800" s="419" t="s">
        <v>811</v>
      </c>
      <c r="D800" s="418" t="s">
        <v>15</v>
      </c>
      <c r="E800" s="419">
        <v>10</v>
      </c>
      <c r="F800" s="420">
        <v>145.30000000000001</v>
      </c>
      <c r="G800" s="418">
        <v>80</v>
      </c>
      <c r="H800" s="88" t="s">
        <v>812</v>
      </c>
      <c r="I800"/>
    </row>
    <row r="801" spans="1:9" x14ac:dyDescent="0.25">
      <c r="A801" s="418"/>
      <c r="B801" s="419"/>
      <c r="C801" s="419"/>
      <c r="D801" s="418"/>
      <c r="E801" s="419"/>
      <c r="F801" s="420"/>
      <c r="G801" s="418"/>
      <c r="H801" s="88" t="s">
        <v>813</v>
      </c>
      <c r="I801"/>
    </row>
    <row r="802" spans="1:9" x14ac:dyDescent="0.25">
      <c r="A802" s="88">
        <v>124</v>
      </c>
      <c r="B802" s="89">
        <v>4955</v>
      </c>
      <c r="C802" s="89" t="s">
        <v>814</v>
      </c>
      <c r="D802" s="88" t="s">
        <v>15</v>
      </c>
      <c r="E802" s="89">
        <v>1</v>
      </c>
      <c r="F802" s="90">
        <v>3958.35</v>
      </c>
      <c r="G802" s="88">
        <v>50</v>
      </c>
      <c r="H802" s="88" t="s">
        <v>663</v>
      </c>
      <c r="I802"/>
    </row>
    <row r="803" spans="1:9" x14ac:dyDescent="0.25">
      <c r="A803" s="418">
        <v>125</v>
      </c>
      <c r="B803" s="419">
        <v>4956</v>
      </c>
      <c r="C803" s="419" t="s">
        <v>815</v>
      </c>
      <c r="D803" s="418" t="s">
        <v>15</v>
      </c>
      <c r="E803" s="419">
        <v>15</v>
      </c>
      <c r="F803" s="420">
        <v>670.8</v>
      </c>
      <c r="G803" s="418">
        <v>80</v>
      </c>
      <c r="H803" s="88" t="s">
        <v>816</v>
      </c>
      <c r="I803"/>
    </row>
    <row r="804" spans="1:9" ht="25.5" x14ac:dyDescent="0.25">
      <c r="A804" s="418"/>
      <c r="B804" s="419"/>
      <c r="C804" s="419"/>
      <c r="D804" s="418"/>
      <c r="E804" s="419"/>
      <c r="F804" s="420"/>
      <c r="G804" s="418"/>
      <c r="H804" s="88" t="s">
        <v>817</v>
      </c>
      <c r="I804"/>
    </row>
    <row r="805" spans="1:9" x14ac:dyDescent="0.25">
      <c r="A805" s="88">
        <v>126</v>
      </c>
      <c r="B805" s="89">
        <v>4958</v>
      </c>
      <c r="C805" s="89" t="s">
        <v>818</v>
      </c>
      <c r="D805" s="89" t="s">
        <v>15</v>
      </c>
      <c r="E805" s="89">
        <v>6</v>
      </c>
      <c r="F805" s="90">
        <v>3.09</v>
      </c>
      <c r="G805" s="89">
        <v>5</v>
      </c>
      <c r="H805" s="88" t="s">
        <v>663</v>
      </c>
      <c r="I805"/>
    </row>
    <row r="806" spans="1:9" x14ac:dyDescent="0.25">
      <c r="A806" s="88">
        <v>127</v>
      </c>
      <c r="B806" s="89">
        <v>4960</v>
      </c>
      <c r="C806" s="89" t="s">
        <v>819</v>
      </c>
      <c r="D806" s="88" t="s">
        <v>15</v>
      </c>
      <c r="E806" s="89">
        <v>5</v>
      </c>
      <c r="F806" s="90">
        <v>18.43</v>
      </c>
      <c r="G806" s="88">
        <v>80</v>
      </c>
      <c r="H806" s="88" t="s">
        <v>663</v>
      </c>
      <c r="I806"/>
    </row>
    <row r="807" spans="1:9" x14ac:dyDescent="0.25">
      <c r="A807" s="418">
        <v>128</v>
      </c>
      <c r="B807" s="419">
        <v>4964</v>
      </c>
      <c r="C807" s="419" t="s">
        <v>820</v>
      </c>
      <c r="D807" s="418" t="s">
        <v>15</v>
      </c>
      <c r="E807" s="419">
        <v>13</v>
      </c>
      <c r="F807" s="420">
        <v>0.81</v>
      </c>
      <c r="G807" s="418">
        <v>5</v>
      </c>
      <c r="H807" s="88" t="s">
        <v>821</v>
      </c>
      <c r="I807"/>
    </row>
    <row r="808" spans="1:9" ht="25.5" x14ac:dyDescent="0.25">
      <c r="A808" s="418"/>
      <c r="B808" s="419"/>
      <c r="C808" s="419"/>
      <c r="D808" s="418"/>
      <c r="E808" s="419"/>
      <c r="F808" s="420"/>
      <c r="G808" s="418"/>
      <c r="H808" s="88" t="s">
        <v>822</v>
      </c>
      <c r="I808"/>
    </row>
    <row r="809" spans="1:9" x14ac:dyDescent="0.25">
      <c r="A809" s="418">
        <v>129</v>
      </c>
      <c r="B809" s="419">
        <v>4965</v>
      </c>
      <c r="C809" s="419" t="s">
        <v>756</v>
      </c>
      <c r="D809" s="418" t="s">
        <v>15</v>
      </c>
      <c r="E809" s="419">
        <v>68</v>
      </c>
      <c r="F809" s="420">
        <v>0.81</v>
      </c>
      <c r="G809" s="418">
        <v>5</v>
      </c>
      <c r="H809" s="88" t="s">
        <v>821</v>
      </c>
      <c r="I809"/>
    </row>
    <row r="810" spans="1:9" ht="25.5" x14ac:dyDescent="0.25">
      <c r="A810" s="418"/>
      <c r="B810" s="419"/>
      <c r="C810" s="419"/>
      <c r="D810" s="418"/>
      <c r="E810" s="419"/>
      <c r="F810" s="420"/>
      <c r="G810" s="418"/>
      <c r="H810" s="88" t="s">
        <v>822</v>
      </c>
      <c r="I810"/>
    </row>
    <row r="811" spans="1:9" x14ac:dyDescent="0.25">
      <c r="A811" s="418">
        <v>130</v>
      </c>
      <c r="B811" s="419">
        <v>4968</v>
      </c>
      <c r="C811" s="419" t="s">
        <v>823</v>
      </c>
      <c r="D811" s="418" t="s">
        <v>15</v>
      </c>
      <c r="E811" s="419">
        <v>25</v>
      </c>
      <c r="F811" s="420">
        <v>50.23</v>
      </c>
      <c r="G811" s="418">
        <v>80</v>
      </c>
      <c r="H811" s="88" t="s">
        <v>824</v>
      </c>
      <c r="I811"/>
    </row>
    <row r="812" spans="1:9" x14ac:dyDescent="0.25">
      <c r="A812" s="418"/>
      <c r="B812" s="419"/>
      <c r="C812" s="419"/>
      <c r="D812" s="418"/>
      <c r="E812" s="419"/>
      <c r="F812" s="420"/>
      <c r="G812" s="418"/>
      <c r="H812" s="88" t="s">
        <v>825</v>
      </c>
      <c r="I812"/>
    </row>
    <row r="813" spans="1:9" x14ac:dyDescent="0.25">
      <c r="A813" s="418">
        <v>131</v>
      </c>
      <c r="B813" s="419">
        <v>4969</v>
      </c>
      <c r="C813" s="419" t="s">
        <v>826</v>
      </c>
      <c r="D813" s="418" t="s">
        <v>15</v>
      </c>
      <c r="E813" s="419">
        <v>43</v>
      </c>
      <c r="F813" s="420">
        <v>18.559999999999999</v>
      </c>
      <c r="G813" s="418">
        <v>50</v>
      </c>
      <c r="H813" s="88" t="s">
        <v>827</v>
      </c>
      <c r="I813"/>
    </row>
    <row r="814" spans="1:9" x14ac:dyDescent="0.25">
      <c r="A814" s="418"/>
      <c r="B814" s="419"/>
      <c r="C814" s="419"/>
      <c r="D814" s="418"/>
      <c r="E814" s="419"/>
      <c r="F814" s="420"/>
      <c r="G814" s="418"/>
      <c r="H814" s="88" t="s">
        <v>828</v>
      </c>
      <c r="I814"/>
    </row>
    <row r="815" spans="1:9" x14ac:dyDescent="0.25">
      <c r="A815" s="88">
        <v>132</v>
      </c>
      <c r="B815" s="89">
        <v>4971</v>
      </c>
      <c r="C815" s="89" t="s">
        <v>829</v>
      </c>
      <c r="D815" s="88" t="s">
        <v>15</v>
      </c>
      <c r="E815" s="89">
        <v>10</v>
      </c>
      <c r="F815" s="90">
        <v>70.930000000000007</v>
      </c>
      <c r="G815" s="88">
        <v>80</v>
      </c>
      <c r="H815" s="88" t="s">
        <v>663</v>
      </c>
      <c r="I815"/>
    </row>
    <row r="816" spans="1:9" x14ac:dyDescent="0.25">
      <c r="A816" s="88">
        <v>133</v>
      </c>
      <c r="B816" s="89">
        <v>4972</v>
      </c>
      <c r="C816" s="89" t="s">
        <v>830</v>
      </c>
      <c r="D816" s="88" t="s">
        <v>15</v>
      </c>
      <c r="E816" s="89">
        <v>8</v>
      </c>
      <c r="F816" s="90">
        <v>92.93</v>
      </c>
      <c r="G816" s="88">
        <v>80</v>
      </c>
      <c r="H816" s="88" t="s">
        <v>663</v>
      </c>
      <c r="I816"/>
    </row>
    <row r="817" spans="1:9" x14ac:dyDescent="0.25">
      <c r="A817" s="88">
        <v>134</v>
      </c>
      <c r="B817" s="89">
        <v>4973</v>
      </c>
      <c r="C817" s="89" t="s">
        <v>831</v>
      </c>
      <c r="D817" s="88" t="s">
        <v>15</v>
      </c>
      <c r="E817" s="89">
        <v>18</v>
      </c>
      <c r="F817" s="90">
        <v>0.78</v>
      </c>
      <c r="G817" s="88">
        <v>5</v>
      </c>
      <c r="H817" s="88" t="s">
        <v>663</v>
      </c>
      <c r="I817"/>
    </row>
    <row r="818" spans="1:9" x14ac:dyDescent="0.25">
      <c r="A818" s="88">
        <v>135</v>
      </c>
      <c r="B818" s="89">
        <v>7002</v>
      </c>
      <c r="C818" s="89" t="s">
        <v>832</v>
      </c>
      <c r="D818" s="88" t="s">
        <v>15</v>
      </c>
      <c r="E818" s="89">
        <v>5</v>
      </c>
      <c r="F818" s="90">
        <v>140.31</v>
      </c>
      <c r="G818" s="88">
        <v>50</v>
      </c>
      <c r="H818" s="88" t="s">
        <v>663</v>
      </c>
      <c r="I818"/>
    </row>
    <row r="819" spans="1:9" x14ac:dyDescent="0.25">
      <c r="A819" s="88">
        <v>136</v>
      </c>
      <c r="B819" s="89">
        <v>7011</v>
      </c>
      <c r="C819" s="91" t="s">
        <v>833</v>
      </c>
      <c r="D819" s="88" t="s">
        <v>15</v>
      </c>
      <c r="E819" s="89">
        <v>5</v>
      </c>
      <c r="F819" s="90">
        <v>6.61</v>
      </c>
      <c r="G819" s="88">
        <v>50</v>
      </c>
      <c r="H819" s="88" t="s">
        <v>663</v>
      </c>
      <c r="I819"/>
    </row>
    <row r="820" spans="1:9" ht="25.5" x14ac:dyDescent="0.25">
      <c r="A820" s="418">
        <v>137</v>
      </c>
      <c r="B820" s="419">
        <v>7012</v>
      </c>
      <c r="C820" s="419" t="s">
        <v>834</v>
      </c>
      <c r="D820" s="418" t="s">
        <v>15</v>
      </c>
      <c r="E820" s="419">
        <v>5</v>
      </c>
      <c r="F820" s="420">
        <v>9.33</v>
      </c>
      <c r="G820" s="418">
        <v>5</v>
      </c>
      <c r="H820" s="88" t="s">
        <v>835</v>
      </c>
      <c r="I820"/>
    </row>
    <row r="821" spans="1:9" ht="25.5" x14ac:dyDescent="0.25">
      <c r="A821" s="418"/>
      <c r="B821" s="419"/>
      <c r="C821" s="419"/>
      <c r="D821" s="418"/>
      <c r="E821" s="419"/>
      <c r="F821" s="420"/>
      <c r="G821" s="418"/>
      <c r="H821" s="88" t="s">
        <v>836</v>
      </c>
      <c r="I821"/>
    </row>
    <row r="822" spans="1:9" x14ac:dyDescent="0.25">
      <c r="A822" s="88">
        <v>138</v>
      </c>
      <c r="B822" s="89">
        <v>7016</v>
      </c>
      <c r="C822" s="89" t="s">
        <v>738</v>
      </c>
      <c r="D822" s="88" t="s">
        <v>15</v>
      </c>
      <c r="E822" s="89">
        <v>4</v>
      </c>
      <c r="F822" s="90">
        <v>148.66999999999999</v>
      </c>
      <c r="G822" s="88">
        <v>50</v>
      </c>
      <c r="H822" s="88" t="s">
        <v>663</v>
      </c>
      <c r="I822"/>
    </row>
    <row r="823" spans="1:9" x14ac:dyDescent="0.25">
      <c r="A823" s="88">
        <v>139</v>
      </c>
      <c r="B823" s="89">
        <v>7018</v>
      </c>
      <c r="C823" s="92" t="s">
        <v>837</v>
      </c>
      <c r="D823" s="88" t="s">
        <v>15</v>
      </c>
      <c r="E823" s="89">
        <v>15</v>
      </c>
      <c r="F823" s="90">
        <v>6.62</v>
      </c>
      <c r="G823" s="88">
        <v>50</v>
      </c>
      <c r="H823" s="88" t="s">
        <v>663</v>
      </c>
      <c r="I823"/>
    </row>
    <row r="824" spans="1:9" x14ac:dyDescent="0.25">
      <c r="A824" s="88">
        <v>140</v>
      </c>
      <c r="B824" s="89">
        <v>7024</v>
      </c>
      <c r="C824" s="89" t="s">
        <v>738</v>
      </c>
      <c r="D824" s="88" t="s">
        <v>15</v>
      </c>
      <c r="E824" s="89">
        <v>1</v>
      </c>
      <c r="F824" s="90">
        <v>148.66999999999999</v>
      </c>
      <c r="G824" s="88">
        <v>50</v>
      </c>
      <c r="H824" s="88" t="s">
        <v>663</v>
      </c>
      <c r="I824"/>
    </row>
    <row r="825" spans="1:9" x14ac:dyDescent="0.25">
      <c r="A825" s="88">
        <v>141</v>
      </c>
      <c r="B825" s="89">
        <v>7025</v>
      </c>
      <c r="C825" s="89" t="s">
        <v>838</v>
      </c>
      <c r="D825" s="88" t="s">
        <v>15</v>
      </c>
      <c r="E825" s="89">
        <v>1</v>
      </c>
      <c r="F825" s="90">
        <v>282.45999999999998</v>
      </c>
      <c r="G825" s="88">
        <v>50</v>
      </c>
      <c r="H825" s="88" t="s">
        <v>663</v>
      </c>
      <c r="I825"/>
    </row>
    <row r="826" spans="1:9" x14ac:dyDescent="0.25">
      <c r="A826" s="88">
        <v>142</v>
      </c>
      <c r="B826" s="89">
        <v>7085</v>
      </c>
      <c r="C826" s="89" t="s">
        <v>839</v>
      </c>
      <c r="D826" s="88" t="s">
        <v>15</v>
      </c>
      <c r="E826" s="89">
        <v>1</v>
      </c>
      <c r="F826" s="90">
        <v>24.16</v>
      </c>
      <c r="G826" s="88">
        <v>5</v>
      </c>
      <c r="H826" s="88" t="s">
        <v>663</v>
      </c>
      <c r="I826"/>
    </row>
    <row r="827" spans="1:9" x14ac:dyDescent="0.25">
      <c r="A827" s="88">
        <v>143</v>
      </c>
      <c r="B827" s="89">
        <v>7086</v>
      </c>
      <c r="C827" s="89" t="s">
        <v>840</v>
      </c>
      <c r="D827" s="88" t="s">
        <v>15</v>
      </c>
      <c r="E827" s="89">
        <v>1</v>
      </c>
      <c r="F827" s="90">
        <v>957.06</v>
      </c>
      <c r="G827" s="88">
        <v>50</v>
      </c>
      <c r="H827" s="88" t="s">
        <v>663</v>
      </c>
      <c r="I827"/>
    </row>
    <row r="828" spans="1:9" ht="25.5" x14ac:dyDescent="0.25">
      <c r="A828" s="88">
        <v>144</v>
      </c>
      <c r="B828" s="89">
        <v>7087</v>
      </c>
      <c r="C828" s="89" t="s">
        <v>841</v>
      </c>
      <c r="D828" s="88" t="s">
        <v>15</v>
      </c>
      <c r="E828" s="89">
        <v>3</v>
      </c>
      <c r="F828" s="90">
        <v>0.42</v>
      </c>
      <c r="G828" s="88">
        <v>80</v>
      </c>
      <c r="H828" s="88" t="s">
        <v>842</v>
      </c>
      <c r="I828"/>
    </row>
    <row r="829" spans="1:9" ht="25.5" x14ac:dyDescent="0.25">
      <c r="A829" s="88">
        <v>145</v>
      </c>
      <c r="B829" s="89">
        <v>7088</v>
      </c>
      <c r="C829" s="89" t="s">
        <v>843</v>
      </c>
      <c r="D829" s="88" t="s">
        <v>15</v>
      </c>
      <c r="E829" s="89">
        <v>2</v>
      </c>
      <c r="F829" s="90">
        <v>0.14000000000000001</v>
      </c>
      <c r="G829" s="88">
        <v>80</v>
      </c>
      <c r="H829" s="88" t="s">
        <v>844</v>
      </c>
      <c r="I829"/>
    </row>
    <row r="830" spans="1:9" ht="25.5" x14ac:dyDescent="0.25">
      <c r="A830" s="88">
        <v>146</v>
      </c>
      <c r="B830" s="89">
        <v>7089</v>
      </c>
      <c r="C830" s="89" t="s">
        <v>845</v>
      </c>
      <c r="D830" s="88" t="s">
        <v>15</v>
      </c>
      <c r="E830" s="89">
        <v>2</v>
      </c>
      <c r="F830" s="90">
        <v>0.38</v>
      </c>
      <c r="G830" s="88">
        <v>80</v>
      </c>
      <c r="H830" s="88" t="s">
        <v>846</v>
      </c>
      <c r="I830"/>
    </row>
    <row r="831" spans="1:9" ht="25.5" x14ac:dyDescent="0.25">
      <c r="A831" s="88">
        <v>147</v>
      </c>
      <c r="B831" s="89">
        <v>7090</v>
      </c>
      <c r="C831" s="89" t="s">
        <v>847</v>
      </c>
      <c r="D831" s="88" t="s">
        <v>15</v>
      </c>
      <c r="E831" s="89">
        <v>3</v>
      </c>
      <c r="F831" s="90">
        <v>0.12</v>
      </c>
      <c r="G831" s="88">
        <v>80</v>
      </c>
      <c r="H831" s="88" t="s">
        <v>848</v>
      </c>
      <c r="I831"/>
    </row>
    <row r="832" spans="1:9" ht="25.5" x14ac:dyDescent="0.25">
      <c r="A832" s="88">
        <v>148</v>
      </c>
      <c r="B832" s="89">
        <v>7098</v>
      </c>
      <c r="C832" s="89" t="s">
        <v>849</v>
      </c>
      <c r="D832" s="88" t="s">
        <v>15</v>
      </c>
      <c r="E832" s="89">
        <v>2</v>
      </c>
      <c r="F832" s="90">
        <v>0.28000000000000003</v>
      </c>
      <c r="G832" s="88">
        <v>80</v>
      </c>
      <c r="H832" s="88" t="s">
        <v>850</v>
      </c>
      <c r="I832"/>
    </row>
    <row r="833" spans="1:9" ht="25.5" x14ac:dyDescent="0.25">
      <c r="A833" s="88">
        <v>149</v>
      </c>
      <c r="B833" s="89">
        <v>7099</v>
      </c>
      <c r="C833" s="89" t="s">
        <v>851</v>
      </c>
      <c r="D833" s="88" t="s">
        <v>15</v>
      </c>
      <c r="E833" s="89">
        <v>1</v>
      </c>
      <c r="F833" s="90">
        <v>0.14000000000000001</v>
      </c>
      <c r="G833" s="88">
        <v>80</v>
      </c>
      <c r="H833" s="88" t="s">
        <v>844</v>
      </c>
      <c r="I833"/>
    </row>
    <row r="834" spans="1:9" x14ac:dyDescent="0.25">
      <c r="A834" s="88">
        <v>150</v>
      </c>
      <c r="B834" s="89">
        <v>8000</v>
      </c>
      <c r="C834" s="89" t="s">
        <v>852</v>
      </c>
      <c r="D834" s="88" t="s">
        <v>15</v>
      </c>
      <c r="E834" s="89">
        <v>3</v>
      </c>
      <c r="F834" s="90">
        <v>0.38</v>
      </c>
      <c r="G834" s="88">
        <v>80</v>
      </c>
      <c r="H834" s="88" t="s">
        <v>853</v>
      </c>
      <c r="I834"/>
    </row>
    <row r="835" spans="1:9" x14ac:dyDescent="0.25">
      <c r="A835" s="88">
        <v>151</v>
      </c>
      <c r="B835" s="89">
        <v>8001</v>
      </c>
      <c r="C835" s="89" t="s">
        <v>854</v>
      </c>
      <c r="D835" s="88" t="s">
        <v>15</v>
      </c>
      <c r="E835" s="89">
        <v>2</v>
      </c>
      <c r="F835" s="90">
        <v>0.27</v>
      </c>
      <c r="G835" s="88">
        <v>80</v>
      </c>
      <c r="H835" s="88" t="s">
        <v>855</v>
      </c>
      <c r="I835"/>
    </row>
    <row r="836" spans="1:9" x14ac:dyDescent="0.25">
      <c r="A836" s="418">
        <v>152</v>
      </c>
      <c r="B836" s="419">
        <v>8530</v>
      </c>
      <c r="C836" s="419" t="s">
        <v>856</v>
      </c>
      <c r="D836" s="418" t="s">
        <v>15</v>
      </c>
      <c r="E836" s="419">
        <v>1</v>
      </c>
      <c r="F836" s="420">
        <v>6.96</v>
      </c>
      <c r="G836" s="418">
        <v>5</v>
      </c>
      <c r="H836" s="88" t="s">
        <v>857</v>
      </c>
      <c r="I836"/>
    </row>
    <row r="837" spans="1:9" ht="25.5" x14ac:dyDescent="0.25">
      <c r="A837" s="418"/>
      <c r="B837" s="419"/>
      <c r="C837" s="419"/>
      <c r="D837" s="418"/>
      <c r="E837" s="419"/>
      <c r="F837" s="420"/>
      <c r="G837" s="418"/>
      <c r="H837" s="88" t="s">
        <v>858</v>
      </c>
      <c r="I837"/>
    </row>
    <row r="838" spans="1:9" x14ac:dyDescent="0.25">
      <c r="A838" s="88">
        <v>153</v>
      </c>
      <c r="B838" s="89">
        <v>8540</v>
      </c>
      <c r="C838" s="89" t="s">
        <v>859</v>
      </c>
      <c r="D838" s="88" t="s">
        <v>15</v>
      </c>
      <c r="E838" s="89">
        <v>1</v>
      </c>
      <c r="F838" s="90">
        <v>364.25</v>
      </c>
      <c r="G838" s="88">
        <v>50</v>
      </c>
      <c r="H838" s="88" t="s">
        <v>663</v>
      </c>
      <c r="I838"/>
    </row>
    <row r="839" spans="1:9" x14ac:dyDescent="0.25">
      <c r="A839" s="88">
        <v>154</v>
      </c>
      <c r="B839" s="89">
        <v>8551</v>
      </c>
      <c r="C839" s="89" t="s">
        <v>860</v>
      </c>
      <c r="D839" s="88" t="s">
        <v>15</v>
      </c>
      <c r="E839" s="89">
        <v>3</v>
      </c>
      <c r="F839" s="90">
        <v>8.17</v>
      </c>
      <c r="G839" s="88">
        <v>50</v>
      </c>
      <c r="H839" s="88" t="s">
        <v>663</v>
      </c>
      <c r="I839"/>
    </row>
    <row r="840" spans="1:9" x14ac:dyDescent="0.25">
      <c r="A840" s="88">
        <v>155</v>
      </c>
      <c r="B840" s="89">
        <v>8577</v>
      </c>
      <c r="C840" s="89" t="s">
        <v>861</v>
      </c>
      <c r="D840" s="88" t="s">
        <v>15</v>
      </c>
      <c r="E840" s="89">
        <v>3</v>
      </c>
      <c r="F840" s="90">
        <v>808.39</v>
      </c>
      <c r="G840" s="88">
        <v>50</v>
      </c>
      <c r="H840" s="88" t="s">
        <v>663</v>
      </c>
      <c r="I840"/>
    </row>
    <row r="841" spans="1:9" ht="25.5" x14ac:dyDescent="0.25">
      <c r="A841" s="88">
        <v>156</v>
      </c>
      <c r="B841" s="89">
        <v>8591</v>
      </c>
      <c r="C841" s="89" t="s">
        <v>862</v>
      </c>
      <c r="D841" s="88" t="s">
        <v>15</v>
      </c>
      <c r="E841" s="89">
        <v>1</v>
      </c>
      <c r="F841" s="90">
        <v>141.22999999999999</v>
      </c>
      <c r="G841" s="88">
        <v>50</v>
      </c>
      <c r="H841" s="88" t="s">
        <v>663</v>
      </c>
      <c r="I841"/>
    </row>
    <row r="842" spans="1:9" x14ac:dyDescent="0.25">
      <c r="A842" s="418">
        <v>157</v>
      </c>
      <c r="B842" s="419">
        <v>8593</v>
      </c>
      <c r="C842" s="419" t="s">
        <v>863</v>
      </c>
      <c r="D842" s="418" t="s">
        <v>15</v>
      </c>
      <c r="E842" s="419">
        <v>1</v>
      </c>
      <c r="F842" s="420">
        <v>0.03</v>
      </c>
      <c r="G842" s="418">
        <v>5</v>
      </c>
      <c r="H842" s="88" t="s">
        <v>864</v>
      </c>
      <c r="I842"/>
    </row>
    <row r="843" spans="1:9" x14ac:dyDescent="0.25">
      <c r="A843" s="418"/>
      <c r="B843" s="419"/>
      <c r="C843" s="419"/>
      <c r="D843" s="418"/>
      <c r="E843" s="419"/>
      <c r="F843" s="420"/>
      <c r="G843" s="418"/>
      <c r="H843" s="88">
        <v>25315</v>
      </c>
      <c r="I843"/>
    </row>
    <row r="844" spans="1:9" x14ac:dyDescent="0.25">
      <c r="A844" s="418"/>
      <c r="B844" s="419"/>
      <c r="C844" s="419"/>
      <c r="D844" s="418"/>
      <c r="E844" s="419"/>
      <c r="F844" s="420"/>
      <c r="G844" s="418"/>
      <c r="H844" s="88" t="s">
        <v>865</v>
      </c>
      <c r="I844"/>
    </row>
    <row r="845" spans="1:9" x14ac:dyDescent="0.25">
      <c r="A845" s="418"/>
      <c r="B845" s="419"/>
      <c r="C845" s="419"/>
      <c r="D845" s="418"/>
      <c r="E845" s="419"/>
      <c r="F845" s="420"/>
      <c r="G845" s="418"/>
      <c r="H845" s="88">
        <v>8320233</v>
      </c>
      <c r="I845"/>
    </row>
    <row r="846" spans="1:9" x14ac:dyDescent="0.25">
      <c r="A846" s="418"/>
      <c r="B846" s="419"/>
      <c r="C846" s="419"/>
      <c r="D846" s="418"/>
      <c r="E846" s="419"/>
      <c r="F846" s="420"/>
      <c r="G846" s="418"/>
      <c r="H846" s="88" t="s">
        <v>866</v>
      </c>
      <c r="I846"/>
    </row>
    <row r="847" spans="1:9" x14ac:dyDescent="0.25">
      <c r="A847" s="418"/>
      <c r="B847" s="419"/>
      <c r="C847" s="419"/>
      <c r="D847" s="418"/>
      <c r="E847" s="419"/>
      <c r="F847" s="420"/>
      <c r="G847" s="418"/>
      <c r="H847" s="88" t="s">
        <v>867</v>
      </c>
      <c r="I847"/>
    </row>
    <row r="848" spans="1:9" ht="25.5" x14ac:dyDescent="0.25">
      <c r="A848" s="418"/>
      <c r="B848" s="419"/>
      <c r="C848" s="419"/>
      <c r="D848" s="418"/>
      <c r="E848" s="419"/>
      <c r="F848" s="420"/>
      <c r="G848" s="418"/>
      <c r="H848" s="88" t="s">
        <v>868</v>
      </c>
      <c r="I848"/>
    </row>
    <row r="849" spans="1:9" x14ac:dyDescent="0.25">
      <c r="A849" s="418"/>
      <c r="B849" s="419"/>
      <c r="C849" s="419"/>
      <c r="D849" s="418"/>
      <c r="E849" s="419"/>
      <c r="F849" s="420"/>
      <c r="G849" s="418"/>
      <c r="H849" s="88" t="s">
        <v>869</v>
      </c>
      <c r="I849"/>
    </row>
    <row r="850" spans="1:9" x14ac:dyDescent="0.25">
      <c r="A850" s="418">
        <v>158</v>
      </c>
      <c r="B850" s="419">
        <v>9000</v>
      </c>
      <c r="C850" s="419" t="s">
        <v>870</v>
      </c>
      <c r="D850" s="418" t="s">
        <v>15</v>
      </c>
      <c r="E850" s="419">
        <v>8</v>
      </c>
      <c r="F850" s="420">
        <v>0.3</v>
      </c>
      <c r="G850" s="418">
        <v>80</v>
      </c>
      <c r="H850" s="88" t="s">
        <v>871</v>
      </c>
      <c r="I850"/>
    </row>
    <row r="851" spans="1:9" x14ac:dyDescent="0.25">
      <c r="A851" s="418"/>
      <c r="B851" s="419"/>
      <c r="C851" s="419"/>
      <c r="D851" s="418"/>
      <c r="E851" s="419"/>
      <c r="F851" s="420"/>
      <c r="G851" s="418"/>
      <c r="H851" s="88" t="s">
        <v>872</v>
      </c>
      <c r="I851"/>
    </row>
    <row r="852" spans="1:9" x14ac:dyDescent="0.25">
      <c r="A852" s="418">
        <v>159</v>
      </c>
      <c r="B852" s="419">
        <v>9002</v>
      </c>
      <c r="C852" s="419" t="s">
        <v>873</v>
      </c>
      <c r="D852" s="418" t="s">
        <v>15</v>
      </c>
      <c r="E852" s="419">
        <v>12</v>
      </c>
      <c r="F852" s="420">
        <v>0.3</v>
      </c>
      <c r="G852" s="418">
        <v>80</v>
      </c>
      <c r="H852" s="88" t="s">
        <v>871</v>
      </c>
      <c r="I852"/>
    </row>
    <row r="853" spans="1:9" x14ac:dyDescent="0.25">
      <c r="A853" s="418"/>
      <c r="B853" s="419"/>
      <c r="C853" s="419"/>
      <c r="D853" s="418"/>
      <c r="E853" s="419"/>
      <c r="F853" s="420"/>
      <c r="G853" s="418"/>
      <c r="H853" s="88" t="s">
        <v>872</v>
      </c>
      <c r="I853"/>
    </row>
    <row r="854" spans="1:9" x14ac:dyDescent="0.25">
      <c r="A854" s="418">
        <v>160</v>
      </c>
      <c r="B854" s="419">
        <v>9008</v>
      </c>
      <c r="C854" s="419" t="s">
        <v>874</v>
      </c>
      <c r="D854" s="418" t="s">
        <v>15</v>
      </c>
      <c r="E854" s="419">
        <v>1</v>
      </c>
      <c r="F854" s="420">
        <v>7.0000000000000007E-2</v>
      </c>
      <c r="G854" s="418">
        <v>80</v>
      </c>
      <c r="H854" s="88" t="s">
        <v>875</v>
      </c>
      <c r="I854"/>
    </row>
    <row r="855" spans="1:9" x14ac:dyDescent="0.25">
      <c r="A855" s="418"/>
      <c r="B855" s="419"/>
      <c r="C855" s="419"/>
      <c r="D855" s="418"/>
      <c r="E855" s="419"/>
      <c r="F855" s="420"/>
      <c r="G855" s="418"/>
      <c r="H855" s="88" t="s">
        <v>876</v>
      </c>
      <c r="I855"/>
    </row>
    <row r="856" spans="1:9" x14ac:dyDescent="0.25">
      <c r="A856" s="418">
        <v>161</v>
      </c>
      <c r="B856" s="419">
        <v>9012</v>
      </c>
      <c r="C856" s="419" t="s">
        <v>877</v>
      </c>
      <c r="D856" s="418" t="s">
        <v>15</v>
      </c>
      <c r="E856" s="419">
        <v>12</v>
      </c>
      <c r="F856" s="420">
        <v>1.1399999999999999</v>
      </c>
      <c r="G856" s="418">
        <v>80</v>
      </c>
      <c r="H856" s="88" t="s">
        <v>878</v>
      </c>
      <c r="I856"/>
    </row>
    <row r="857" spans="1:9" x14ac:dyDescent="0.25">
      <c r="A857" s="418"/>
      <c r="B857" s="419"/>
      <c r="C857" s="419"/>
      <c r="D857" s="418"/>
      <c r="E857" s="419"/>
      <c r="F857" s="420"/>
      <c r="G857" s="418"/>
      <c r="H857" s="88">
        <v>250612</v>
      </c>
      <c r="I857"/>
    </row>
    <row r="858" spans="1:9" x14ac:dyDescent="0.25">
      <c r="A858" s="418">
        <v>162</v>
      </c>
      <c r="B858" s="419">
        <v>9014</v>
      </c>
      <c r="C858" s="419" t="s">
        <v>879</v>
      </c>
      <c r="D858" s="418" t="s">
        <v>15</v>
      </c>
      <c r="E858" s="419">
        <v>16</v>
      </c>
      <c r="F858" s="420">
        <v>1.1399999999999999</v>
      </c>
      <c r="G858" s="418">
        <v>80</v>
      </c>
      <c r="H858" s="88" t="s">
        <v>878</v>
      </c>
      <c r="I858"/>
    </row>
    <row r="859" spans="1:9" x14ac:dyDescent="0.25">
      <c r="A859" s="418"/>
      <c r="B859" s="419"/>
      <c r="C859" s="419"/>
      <c r="D859" s="418"/>
      <c r="E859" s="419"/>
      <c r="F859" s="420"/>
      <c r="G859" s="418"/>
      <c r="H859" s="88">
        <v>250612</v>
      </c>
      <c r="I859"/>
    </row>
    <row r="860" spans="1:9" x14ac:dyDescent="0.25">
      <c r="A860" s="418">
        <v>163</v>
      </c>
      <c r="B860" s="419">
        <v>9016</v>
      </c>
      <c r="C860" s="419" t="s">
        <v>880</v>
      </c>
      <c r="D860" s="418" t="s">
        <v>15</v>
      </c>
      <c r="E860" s="419">
        <v>8</v>
      </c>
      <c r="F860" s="420">
        <v>0.11</v>
      </c>
      <c r="G860" s="418">
        <v>80</v>
      </c>
      <c r="H860" s="88" t="s">
        <v>746</v>
      </c>
      <c r="I860"/>
    </row>
    <row r="861" spans="1:9" x14ac:dyDescent="0.25">
      <c r="A861" s="418"/>
      <c r="B861" s="419"/>
      <c r="C861" s="419"/>
      <c r="D861" s="418"/>
      <c r="E861" s="419"/>
      <c r="F861" s="420"/>
      <c r="G861" s="418"/>
      <c r="H861" s="88">
        <v>252006</v>
      </c>
      <c r="I861"/>
    </row>
    <row r="862" spans="1:9" x14ac:dyDescent="0.25">
      <c r="A862" s="88">
        <v>164</v>
      </c>
      <c r="B862" s="89">
        <v>9017</v>
      </c>
      <c r="C862" s="89" t="s">
        <v>881</v>
      </c>
      <c r="D862" s="88" t="s">
        <v>15</v>
      </c>
      <c r="E862" s="89">
        <v>4</v>
      </c>
      <c r="F862" s="90">
        <v>0.11</v>
      </c>
      <c r="G862" s="88">
        <v>80</v>
      </c>
      <c r="H862" s="88" t="s">
        <v>746</v>
      </c>
      <c r="I862"/>
    </row>
    <row r="863" spans="1:9" x14ac:dyDescent="0.25">
      <c r="A863" s="418">
        <v>165</v>
      </c>
      <c r="B863" s="419">
        <v>9020</v>
      </c>
      <c r="C863" s="419" t="s">
        <v>882</v>
      </c>
      <c r="D863" s="418" t="s">
        <v>15</v>
      </c>
      <c r="E863" s="419">
        <v>2</v>
      </c>
      <c r="F863" s="420">
        <v>2.56</v>
      </c>
      <c r="G863" s="418">
        <v>80</v>
      </c>
      <c r="H863" s="88" t="s">
        <v>883</v>
      </c>
      <c r="I863"/>
    </row>
    <row r="864" spans="1:9" x14ac:dyDescent="0.25">
      <c r="A864" s="418"/>
      <c r="B864" s="419"/>
      <c r="C864" s="419"/>
      <c r="D864" s="418"/>
      <c r="E864" s="419"/>
      <c r="F864" s="420"/>
      <c r="G864" s="418"/>
      <c r="H864" s="88" t="s">
        <v>884</v>
      </c>
      <c r="I864"/>
    </row>
    <row r="865" spans="1:9" x14ac:dyDescent="0.25">
      <c r="A865" s="418">
        <v>166</v>
      </c>
      <c r="B865" s="419">
        <v>9022</v>
      </c>
      <c r="C865" s="419" t="s">
        <v>885</v>
      </c>
      <c r="D865" s="418" t="s">
        <v>15</v>
      </c>
      <c r="E865" s="419">
        <v>2</v>
      </c>
      <c r="F865" s="420">
        <v>2.56</v>
      </c>
      <c r="G865" s="418">
        <v>80</v>
      </c>
      <c r="H865" s="88" t="s">
        <v>883</v>
      </c>
      <c r="I865"/>
    </row>
    <row r="866" spans="1:9" x14ac:dyDescent="0.25">
      <c r="A866" s="418"/>
      <c r="B866" s="419"/>
      <c r="C866" s="419"/>
      <c r="D866" s="418"/>
      <c r="E866" s="419"/>
      <c r="F866" s="420"/>
      <c r="G866" s="418"/>
      <c r="H866" s="88" t="s">
        <v>884</v>
      </c>
      <c r="I866"/>
    </row>
    <row r="867" spans="1:9" x14ac:dyDescent="0.25">
      <c r="A867" s="418">
        <v>167</v>
      </c>
      <c r="B867" s="419">
        <v>9024</v>
      </c>
      <c r="C867" s="419" t="s">
        <v>886</v>
      </c>
      <c r="D867" s="418" t="s">
        <v>15</v>
      </c>
      <c r="E867" s="419">
        <v>6</v>
      </c>
      <c r="F867" s="420">
        <v>9.7799999999999994</v>
      </c>
      <c r="G867" s="418">
        <v>80</v>
      </c>
      <c r="H867" s="88" t="s">
        <v>663</v>
      </c>
      <c r="I867"/>
    </row>
    <row r="868" spans="1:9" x14ac:dyDescent="0.25">
      <c r="A868" s="418"/>
      <c r="B868" s="419"/>
      <c r="C868" s="419"/>
      <c r="D868" s="418"/>
      <c r="E868" s="419"/>
      <c r="F868" s="420"/>
      <c r="G868" s="418"/>
      <c r="H868" s="88"/>
      <c r="I868"/>
    </row>
    <row r="869" spans="1:9" x14ac:dyDescent="0.25">
      <c r="A869" s="88">
        <v>168</v>
      </c>
      <c r="B869" s="89">
        <v>9032</v>
      </c>
      <c r="C869" s="89" t="s">
        <v>887</v>
      </c>
      <c r="D869" s="88" t="s">
        <v>15</v>
      </c>
      <c r="E869" s="89">
        <v>12</v>
      </c>
      <c r="F869" s="90">
        <v>116.69</v>
      </c>
      <c r="G869" s="88">
        <v>80</v>
      </c>
      <c r="H869" s="88" t="s">
        <v>663</v>
      </c>
      <c r="I869"/>
    </row>
    <row r="870" spans="1:9" x14ac:dyDescent="0.25">
      <c r="A870" s="88">
        <v>169</v>
      </c>
      <c r="B870" s="89">
        <v>9034</v>
      </c>
      <c r="C870" s="89" t="s">
        <v>888</v>
      </c>
      <c r="D870" s="88" t="s">
        <v>15</v>
      </c>
      <c r="E870" s="89">
        <v>2</v>
      </c>
      <c r="F870" s="90">
        <v>114.46</v>
      </c>
      <c r="G870" s="88">
        <v>80</v>
      </c>
      <c r="H870" s="88" t="s">
        <v>663</v>
      </c>
      <c r="I870"/>
    </row>
    <row r="871" spans="1:9" x14ac:dyDescent="0.25">
      <c r="A871" s="88">
        <v>170</v>
      </c>
      <c r="B871" s="89">
        <v>9036</v>
      </c>
      <c r="C871" s="89" t="s">
        <v>889</v>
      </c>
      <c r="D871" s="88" t="s">
        <v>15</v>
      </c>
      <c r="E871" s="89">
        <v>10</v>
      </c>
      <c r="F871" s="90">
        <v>0.88</v>
      </c>
      <c r="G871" s="88">
        <v>5</v>
      </c>
      <c r="H871" s="88" t="s">
        <v>663</v>
      </c>
      <c r="I871"/>
    </row>
    <row r="872" spans="1:9" x14ac:dyDescent="0.25">
      <c r="A872" s="418">
        <v>171</v>
      </c>
      <c r="B872" s="419">
        <v>9038</v>
      </c>
      <c r="C872" s="419" t="s">
        <v>890</v>
      </c>
      <c r="D872" s="418" t="s">
        <v>15</v>
      </c>
      <c r="E872" s="419">
        <v>12</v>
      </c>
      <c r="F872" s="420">
        <v>1.1399999999999999</v>
      </c>
      <c r="G872" s="418">
        <v>80</v>
      </c>
      <c r="H872" s="88" t="s">
        <v>891</v>
      </c>
      <c r="I872"/>
    </row>
    <row r="873" spans="1:9" x14ac:dyDescent="0.25">
      <c r="A873" s="418"/>
      <c r="B873" s="419"/>
      <c r="C873" s="419"/>
      <c r="D873" s="418"/>
      <c r="E873" s="419"/>
      <c r="F873" s="420"/>
      <c r="G873" s="418"/>
      <c r="H873" s="88">
        <v>250612</v>
      </c>
      <c r="I873"/>
    </row>
    <row r="874" spans="1:9" x14ac:dyDescent="0.25">
      <c r="A874" s="88">
        <v>172</v>
      </c>
      <c r="B874" s="89">
        <v>9043</v>
      </c>
      <c r="C874" s="89" t="s">
        <v>892</v>
      </c>
      <c r="D874" s="88" t="s">
        <v>15</v>
      </c>
      <c r="E874" s="89">
        <v>29</v>
      </c>
      <c r="F874" s="90">
        <v>0.85</v>
      </c>
      <c r="G874" s="88">
        <v>10</v>
      </c>
      <c r="H874" s="88" t="s">
        <v>663</v>
      </c>
      <c r="I874"/>
    </row>
    <row r="875" spans="1:9" x14ac:dyDescent="0.25">
      <c r="A875" s="88">
        <v>173</v>
      </c>
      <c r="B875" s="89">
        <v>9083</v>
      </c>
      <c r="C875" s="89" t="s">
        <v>893</v>
      </c>
      <c r="D875" s="88" t="s">
        <v>15</v>
      </c>
      <c r="E875" s="89">
        <v>11</v>
      </c>
      <c r="F875" s="90">
        <v>12.93</v>
      </c>
      <c r="G875" s="88">
        <v>80</v>
      </c>
      <c r="H875" s="88" t="s">
        <v>663</v>
      </c>
      <c r="I875"/>
    </row>
    <row r="876" spans="1:9" x14ac:dyDescent="0.25">
      <c r="A876" s="88">
        <v>174</v>
      </c>
      <c r="B876" s="89">
        <v>9100</v>
      </c>
      <c r="C876" s="89" t="s">
        <v>894</v>
      </c>
      <c r="D876" s="88" t="s">
        <v>15</v>
      </c>
      <c r="E876" s="89">
        <v>2</v>
      </c>
      <c r="F876" s="90">
        <v>64.67</v>
      </c>
      <c r="G876" s="88">
        <v>80</v>
      </c>
      <c r="H876" s="88" t="s">
        <v>663</v>
      </c>
      <c r="I876"/>
    </row>
    <row r="877" spans="1:9" x14ac:dyDescent="0.25">
      <c r="A877" s="88">
        <v>175</v>
      </c>
      <c r="B877" s="89">
        <v>9151</v>
      </c>
      <c r="C877" s="91" t="s">
        <v>895</v>
      </c>
      <c r="D877" s="88" t="s">
        <v>15</v>
      </c>
      <c r="E877" s="89">
        <v>3</v>
      </c>
      <c r="F877" s="90">
        <v>325.22000000000003</v>
      </c>
      <c r="G877" s="88">
        <v>50</v>
      </c>
      <c r="H877" s="88" t="s">
        <v>663</v>
      </c>
      <c r="I877"/>
    </row>
    <row r="878" spans="1:9" x14ac:dyDescent="0.25">
      <c r="A878" s="88">
        <v>176</v>
      </c>
      <c r="B878" s="89">
        <v>9156</v>
      </c>
      <c r="C878" s="89" t="s">
        <v>896</v>
      </c>
      <c r="D878" s="88" t="s">
        <v>15</v>
      </c>
      <c r="E878" s="89">
        <v>4</v>
      </c>
      <c r="F878" s="90">
        <v>45.08</v>
      </c>
      <c r="G878" s="88">
        <v>80</v>
      </c>
      <c r="H878" s="88" t="s">
        <v>663</v>
      </c>
      <c r="I878"/>
    </row>
    <row r="879" spans="1:9" x14ac:dyDescent="0.25">
      <c r="A879" s="418">
        <v>177</v>
      </c>
      <c r="B879" s="419">
        <v>9157</v>
      </c>
      <c r="C879" s="419" t="s">
        <v>897</v>
      </c>
      <c r="D879" s="418" t="s">
        <v>15</v>
      </c>
      <c r="E879" s="419">
        <v>1</v>
      </c>
      <c r="F879" s="420">
        <v>133.37</v>
      </c>
      <c r="G879" s="418">
        <v>50</v>
      </c>
      <c r="H879" s="88" t="s">
        <v>898</v>
      </c>
      <c r="I879"/>
    </row>
    <row r="880" spans="1:9" ht="25.5" x14ac:dyDescent="0.25">
      <c r="A880" s="418"/>
      <c r="B880" s="419"/>
      <c r="C880" s="419"/>
      <c r="D880" s="418"/>
      <c r="E880" s="419"/>
      <c r="F880" s="420"/>
      <c r="G880" s="418"/>
      <c r="H880" s="88" t="s">
        <v>800</v>
      </c>
      <c r="I880"/>
    </row>
    <row r="881" spans="1:9" x14ac:dyDescent="0.25">
      <c r="A881" s="88">
        <v>178</v>
      </c>
      <c r="B881" s="89">
        <v>9160</v>
      </c>
      <c r="C881" s="89" t="s">
        <v>899</v>
      </c>
      <c r="D881" s="88" t="s">
        <v>15</v>
      </c>
      <c r="E881" s="89">
        <v>2</v>
      </c>
      <c r="F881" s="90">
        <v>7.86</v>
      </c>
      <c r="G881" s="88">
        <v>10</v>
      </c>
      <c r="H881" s="88" t="s">
        <v>663</v>
      </c>
      <c r="I881"/>
    </row>
    <row r="882" spans="1:9" x14ac:dyDescent="0.25">
      <c r="A882" s="88">
        <v>179</v>
      </c>
      <c r="B882" s="89">
        <v>9162</v>
      </c>
      <c r="C882" s="89" t="s">
        <v>900</v>
      </c>
      <c r="D882" s="88" t="s">
        <v>15</v>
      </c>
      <c r="E882" s="89">
        <v>2</v>
      </c>
      <c r="F882" s="90">
        <v>72.48</v>
      </c>
      <c r="G882" s="88">
        <v>50</v>
      </c>
      <c r="H882" s="88" t="s">
        <v>663</v>
      </c>
      <c r="I882"/>
    </row>
    <row r="883" spans="1:9" x14ac:dyDescent="0.25">
      <c r="A883" s="88">
        <v>180</v>
      </c>
      <c r="B883" s="89">
        <v>9165</v>
      </c>
      <c r="C883" s="89" t="s">
        <v>901</v>
      </c>
      <c r="D883" s="88" t="s">
        <v>15</v>
      </c>
      <c r="E883" s="89">
        <v>7</v>
      </c>
      <c r="F883" s="90">
        <v>282.45999999999998</v>
      </c>
      <c r="G883" s="88">
        <v>50</v>
      </c>
      <c r="H883" s="88" t="s">
        <v>663</v>
      </c>
      <c r="I883"/>
    </row>
    <row r="884" spans="1:9" x14ac:dyDescent="0.25">
      <c r="A884" s="88">
        <v>181</v>
      </c>
      <c r="B884" s="89">
        <v>9168</v>
      </c>
      <c r="C884" s="89" t="s">
        <v>902</v>
      </c>
      <c r="D884" s="88" t="s">
        <v>15</v>
      </c>
      <c r="E884" s="89">
        <v>5</v>
      </c>
      <c r="F884" s="90">
        <v>6.86</v>
      </c>
      <c r="G884" s="88">
        <v>10</v>
      </c>
      <c r="H884" s="88" t="s">
        <v>663</v>
      </c>
      <c r="I884"/>
    </row>
    <row r="885" spans="1:9" x14ac:dyDescent="0.25">
      <c r="A885" s="418">
        <v>182</v>
      </c>
      <c r="B885" s="419">
        <v>9174</v>
      </c>
      <c r="C885" s="419" t="s">
        <v>903</v>
      </c>
      <c r="D885" s="418" t="s">
        <v>15</v>
      </c>
      <c r="E885" s="419">
        <v>1</v>
      </c>
      <c r="F885" s="420">
        <v>65.97</v>
      </c>
      <c r="G885" s="418">
        <v>80</v>
      </c>
      <c r="H885" s="88" t="s">
        <v>904</v>
      </c>
      <c r="I885"/>
    </row>
    <row r="886" spans="1:9" x14ac:dyDescent="0.25">
      <c r="A886" s="418"/>
      <c r="B886" s="419"/>
      <c r="C886" s="419"/>
      <c r="D886" s="418"/>
      <c r="E886" s="419"/>
      <c r="F886" s="420"/>
      <c r="G886" s="418"/>
      <c r="H886" s="88" t="s">
        <v>905</v>
      </c>
      <c r="I886"/>
    </row>
    <row r="887" spans="1:9" x14ac:dyDescent="0.25">
      <c r="A887" s="418">
        <v>183</v>
      </c>
      <c r="B887" s="419">
        <v>9176</v>
      </c>
      <c r="C887" s="419" t="s">
        <v>906</v>
      </c>
      <c r="D887" s="418" t="s">
        <v>15</v>
      </c>
      <c r="E887" s="419">
        <v>1</v>
      </c>
      <c r="F887" s="420">
        <v>10.96</v>
      </c>
      <c r="G887" s="418">
        <v>5</v>
      </c>
      <c r="H887" s="88" t="s">
        <v>715</v>
      </c>
      <c r="I887"/>
    </row>
    <row r="888" spans="1:9" x14ac:dyDescent="0.25">
      <c r="A888" s="418"/>
      <c r="B888" s="419"/>
      <c r="C888" s="419"/>
      <c r="D888" s="418"/>
      <c r="E888" s="419"/>
      <c r="F888" s="420"/>
      <c r="G888" s="418"/>
      <c r="H888" s="88" t="s">
        <v>907</v>
      </c>
      <c r="I888"/>
    </row>
    <row r="889" spans="1:9" x14ac:dyDescent="0.25">
      <c r="A889" s="418"/>
      <c r="B889" s="419"/>
      <c r="C889" s="419"/>
      <c r="D889" s="418"/>
      <c r="E889" s="419"/>
      <c r="F889" s="420"/>
      <c r="G889" s="418"/>
      <c r="H889" s="88" t="s">
        <v>908</v>
      </c>
      <c r="I889"/>
    </row>
    <row r="890" spans="1:9" ht="38.25" x14ac:dyDescent="0.25">
      <c r="A890" s="418"/>
      <c r="B890" s="419"/>
      <c r="C890" s="419"/>
      <c r="D890" s="418"/>
      <c r="E890" s="419"/>
      <c r="F890" s="420"/>
      <c r="G890" s="418"/>
      <c r="H890" s="88" t="s">
        <v>909</v>
      </c>
      <c r="I890"/>
    </row>
    <row r="891" spans="1:9" ht="38.25" x14ac:dyDescent="0.25">
      <c r="A891" s="418"/>
      <c r="B891" s="419"/>
      <c r="C891" s="419"/>
      <c r="D891" s="418"/>
      <c r="E891" s="419"/>
      <c r="F891" s="420"/>
      <c r="G891" s="418"/>
      <c r="H891" s="88" t="s">
        <v>910</v>
      </c>
      <c r="I891"/>
    </row>
    <row r="892" spans="1:9" x14ac:dyDescent="0.25">
      <c r="A892" s="418">
        <v>184</v>
      </c>
      <c r="B892" s="419">
        <v>9177</v>
      </c>
      <c r="C892" s="419" t="s">
        <v>911</v>
      </c>
      <c r="D892" s="418" t="s">
        <v>15</v>
      </c>
      <c r="E892" s="419">
        <v>2</v>
      </c>
      <c r="F892" s="420">
        <v>1073.67</v>
      </c>
      <c r="G892" s="418">
        <v>80</v>
      </c>
      <c r="H892" s="88" t="s">
        <v>912</v>
      </c>
      <c r="I892"/>
    </row>
    <row r="893" spans="1:9" x14ac:dyDescent="0.25">
      <c r="A893" s="418"/>
      <c r="B893" s="419"/>
      <c r="C893" s="419"/>
      <c r="D893" s="418"/>
      <c r="E893" s="419"/>
      <c r="F893" s="420"/>
      <c r="G893" s="418"/>
      <c r="H893" s="88" t="s">
        <v>913</v>
      </c>
      <c r="I893"/>
    </row>
    <row r="894" spans="1:9" x14ac:dyDescent="0.25">
      <c r="A894" s="88">
        <v>185</v>
      </c>
      <c r="B894" s="89">
        <v>9196</v>
      </c>
      <c r="C894" s="89" t="s">
        <v>914</v>
      </c>
      <c r="D894" s="88" t="s">
        <v>15</v>
      </c>
      <c r="E894" s="89">
        <v>170</v>
      </c>
      <c r="F894" s="90">
        <v>8.83</v>
      </c>
      <c r="G894" s="88">
        <v>50</v>
      </c>
      <c r="H894" s="88" t="s">
        <v>663</v>
      </c>
      <c r="I894"/>
    </row>
    <row r="895" spans="1:9" x14ac:dyDescent="0.25">
      <c r="A895" s="88">
        <v>186</v>
      </c>
      <c r="B895" s="89">
        <v>9198</v>
      </c>
      <c r="C895" s="89" t="s">
        <v>915</v>
      </c>
      <c r="D895" s="88" t="s">
        <v>15</v>
      </c>
      <c r="E895" s="89">
        <v>54</v>
      </c>
      <c r="F895" s="90">
        <v>2.78</v>
      </c>
      <c r="G895" s="88">
        <v>50</v>
      </c>
      <c r="H895" s="88" t="s">
        <v>663</v>
      </c>
      <c r="I895"/>
    </row>
    <row r="896" spans="1:9" x14ac:dyDescent="0.25">
      <c r="A896" s="88">
        <v>187</v>
      </c>
      <c r="B896" s="89">
        <v>9202</v>
      </c>
      <c r="C896" s="89" t="s">
        <v>916</v>
      </c>
      <c r="D896" s="88" t="s">
        <v>15</v>
      </c>
      <c r="E896" s="89">
        <v>49</v>
      </c>
      <c r="F896" s="90">
        <v>1.6</v>
      </c>
      <c r="G896" s="88">
        <v>50</v>
      </c>
      <c r="H896" s="88" t="s">
        <v>663</v>
      </c>
      <c r="I896"/>
    </row>
    <row r="897" spans="1:9" x14ac:dyDescent="0.25">
      <c r="A897" s="88">
        <v>188</v>
      </c>
      <c r="B897" s="89">
        <v>9204</v>
      </c>
      <c r="C897" s="89" t="s">
        <v>917</v>
      </c>
      <c r="D897" s="88" t="s">
        <v>15</v>
      </c>
      <c r="E897" s="89">
        <v>7</v>
      </c>
      <c r="F897" s="90">
        <v>6.79</v>
      </c>
      <c r="G897" s="88">
        <v>50</v>
      </c>
      <c r="H897" s="88" t="s">
        <v>663</v>
      </c>
      <c r="I897"/>
    </row>
    <row r="898" spans="1:9" x14ac:dyDescent="0.25">
      <c r="A898" s="88">
        <v>189</v>
      </c>
      <c r="B898" s="89">
        <v>9206</v>
      </c>
      <c r="C898" s="89" t="s">
        <v>918</v>
      </c>
      <c r="D898" s="88" t="s">
        <v>15</v>
      </c>
      <c r="E898" s="89">
        <v>9</v>
      </c>
      <c r="F898" s="90">
        <v>6.69</v>
      </c>
      <c r="G898" s="88">
        <v>50</v>
      </c>
      <c r="H898" s="88" t="s">
        <v>663</v>
      </c>
      <c r="I898"/>
    </row>
    <row r="899" spans="1:9" x14ac:dyDescent="0.25">
      <c r="A899" s="88">
        <v>190</v>
      </c>
      <c r="B899" s="89">
        <v>9208</v>
      </c>
      <c r="C899" s="89" t="s">
        <v>919</v>
      </c>
      <c r="D899" s="88" t="s">
        <v>15</v>
      </c>
      <c r="E899" s="89">
        <v>1</v>
      </c>
      <c r="F899" s="90">
        <v>15.73</v>
      </c>
      <c r="G899" s="88">
        <v>50</v>
      </c>
      <c r="H899" s="88" t="s">
        <v>663</v>
      </c>
      <c r="I899"/>
    </row>
    <row r="900" spans="1:9" x14ac:dyDescent="0.25">
      <c r="A900" s="88">
        <v>191</v>
      </c>
      <c r="B900" s="89">
        <v>9210</v>
      </c>
      <c r="C900" s="89" t="s">
        <v>920</v>
      </c>
      <c r="D900" s="88" t="s">
        <v>15</v>
      </c>
      <c r="E900" s="89">
        <v>13</v>
      </c>
      <c r="F900" s="90">
        <v>2.16</v>
      </c>
      <c r="G900" s="88">
        <v>50</v>
      </c>
      <c r="H900" s="88" t="s">
        <v>663</v>
      </c>
      <c r="I900"/>
    </row>
    <row r="901" spans="1:9" x14ac:dyDescent="0.25">
      <c r="A901" s="88">
        <v>192</v>
      </c>
      <c r="B901" s="89">
        <v>9212</v>
      </c>
      <c r="C901" s="89" t="s">
        <v>921</v>
      </c>
      <c r="D901" s="88" t="s">
        <v>15</v>
      </c>
      <c r="E901" s="89">
        <v>24</v>
      </c>
      <c r="F901" s="90">
        <v>11.15</v>
      </c>
      <c r="G901" s="88">
        <v>50</v>
      </c>
      <c r="H901" s="88" t="s">
        <v>663</v>
      </c>
      <c r="I901"/>
    </row>
    <row r="902" spans="1:9" x14ac:dyDescent="0.25">
      <c r="A902" s="88">
        <v>193</v>
      </c>
      <c r="B902" s="89">
        <v>9216</v>
      </c>
      <c r="C902" s="91" t="s">
        <v>833</v>
      </c>
      <c r="D902" s="88" t="s">
        <v>15</v>
      </c>
      <c r="E902" s="89">
        <v>32</v>
      </c>
      <c r="F902" s="90">
        <v>6.61</v>
      </c>
      <c r="G902" s="88">
        <v>50</v>
      </c>
      <c r="H902" s="88" t="s">
        <v>663</v>
      </c>
      <c r="I902"/>
    </row>
    <row r="903" spans="1:9" x14ac:dyDescent="0.25">
      <c r="A903" s="88">
        <v>194</v>
      </c>
      <c r="B903" s="89">
        <v>9218</v>
      </c>
      <c r="C903" s="89" t="s">
        <v>922</v>
      </c>
      <c r="D903" s="88" t="s">
        <v>15</v>
      </c>
      <c r="E903" s="89">
        <v>132</v>
      </c>
      <c r="F903" s="90">
        <v>6.61</v>
      </c>
      <c r="G903" s="88">
        <v>50</v>
      </c>
      <c r="H903" s="88" t="s">
        <v>663</v>
      </c>
      <c r="I903"/>
    </row>
    <row r="904" spans="1:9" ht="25.5" x14ac:dyDescent="0.25">
      <c r="A904" s="88">
        <v>195</v>
      </c>
      <c r="B904" s="89">
        <v>9234</v>
      </c>
      <c r="C904" s="89" t="s">
        <v>923</v>
      </c>
      <c r="D904" s="88" t="s">
        <v>15</v>
      </c>
      <c r="E904" s="89">
        <v>7</v>
      </c>
      <c r="F904" s="90">
        <v>2.78</v>
      </c>
      <c r="G904" s="88">
        <v>50</v>
      </c>
      <c r="H904" s="88" t="s">
        <v>663</v>
      </c>
      <c r="I904"/>
    </row>
    <row r="905" spans="1:9" x14ac:dyDescent="0.25">
      <c r="A905" s="88">
        <v>196</v>
      </c>
      <c r="B905" s="89">
        <v>9242</v>
      </c>
      <c r="C905" s="89" t="s">
        <v>924</v>
      </c>
      <c r="D905" s="88" t="s">
        <v>15</v>
      </c>
      <c r="E905" s="89">
        <v>9</v>
      </c>
      <c r="F905" s="90">
        <v>105.46</v>
      </c>
      <c r="G905" s="88">
        <v>50</v>
      </c>
      <c r="H905" s="88" t="s">
        <v>663</v>
      </c>
      <c r="I905"/>
    </row>
    <row r="906" spans="1:9" x14ac:dyDescent="0.25">
      <c r="A906" s="88">
        <v>197</v>
      </c>
      <c r="B906" s="89">
        <v>9246</v>
      </c>
      <c r="C906" s="89" t="s">
        <v>925</v>
      </c>
      <c r="D906" s="88" t="s">
        <v>15</v>
      </c>
      <c r="E906" s="89">
        <v>24</v>
      </c>
      <c r="F906" s="90">
        <v>103.14</v>
      </c>
      <c r="G906" s="88">
        <v>50</v>
      </c>
      <c r="H906" s="88" t="s">
        <v>663</v>
      </c>
      <c r="I906"/>
    </row>
    <row r="907" spans="1:9" x14ac:dyDescent="0.25">
      <c r="A907" s="88">
        <v>198</v>
      </c>
      <c r="B907" s="89">
        <v>9248</v>
      </c>
      <c r="C907" s="89" t="s">
        <v>926</v>
      </c>
      <c r="D907" s="88" t="s">
        <v>15</v>
      </c>
      <c r="E907" s="89">
        <v>27</v>
      </c>
      <c r="F907" s="90">
        <v>42.18</v>
      </c>
      <c r="G907" s="88">
        <v>50</v>
      </c>
      <c r="H907" s="88" t="s">
        <v>663</v>
      </c>
      <c r="I907"/>
    </row>
    <row r="908" spans="1:9" x14ac:dyDescent="0.25">
      <c r="A908" s="88">
        <v>199</v>
      </c>
      <c r="B908" s="89">
        <v>9249</v>
      </c>
      <c r="C908" s="89" t="s">
        <v>927</v>
      </c>
      <c r="D908" s="88" t="s">
        <v>15</v>
      </c>
      <c r="E908" s="89">
        <v>5</v>
      </c>
      <c r="F908" s="90">
        <v>83.73</v>
      </c>
      <c r="G908" s="88">
        <v>50</v>
      </c>
      <c r="H908" s="88" t="s">
        <v>663</v>
      </c>
      <c r="I908"/>
    </row>
    <row r="909" spans="1:9" x14ac:dyDescent="0.25">
      <c r="A909" s="88">
        <v>200</v>
      </c>
      <c r="B909" s="89">
        <v>9252</v>
      </c>
      <c r="C909" s="89" t="s">
        <v>928</v>
      </c>
      <c r="D909" s="88" t="s">
        <v>15</v>
      </c>
      <c r="E909" s="89">
        <v>16</v>
      </c>
      <c r="F909" s="90">
        <v>49.98</v>
      </c>
      <c r="G909" s="88">
        <v>80</v>
      </c>
      <c r="H909" s="88" t="s">
        <v>929</v>
      </c>
      <c r="I909"/>
    </row>
    <row r="910" spans="1:9" x14ac:dyDescent="0.25">
      <c r="A910" s="88">
        <v>201</v>
      </c>
      <c r="B910" s="89">
        <v>9254</v>
      </c>
      <c r="C910" s="89" t="s">
        <v>930</v>
      </c>
      <c r="D910" s="88" t="s">
        <v>15</v>
      </c>
      <c r="E910" s="89">
        <v>16</v>
      </c>
      <c r="F910" s="90">
        <v>17.12</v>
      </c>
      <c r="G910" s="88">
        <v>80</v>
      </c>
      <c r="H910" s="88" t="s">
        <v>929</v>
      </c>
      <c r="I910"/>
    </row>
    <row r="911" spans="1:9" x14ac:dyDescent="0.25">
      <c r="A911" s="88">
        <v>202</v>
      </c>
      <c r="B911" s="89">
        <v>9256</v>
      </c>
      <c r="C911" s="89" t="s">
        <v>931</v>
      </c>
      <c r="D911" s="88" t="s">
        <v>15</v>
      </c>
      <c r="E911" s="89">
        <v>18</v>
      </c>
      <c r="F911" s="90">
        <v>20.55</v>
      </c>
      <c r="G911" s="88">
        <v>80</v>
      </c>
      <c r="H911" s="88" t="s">
        <v>929</v>
      </c>
      <c r="I911"/>
    </row>
    <row r="912" spans="1:9" x14ac:dyDescent="0.25">
      <c r="A912" s="88">
        <v>203</v>
      </c>
      <c r="B912" s="89">
        <v>9258</v>
      </c>
      <c r="C912" s="89" t="s">
        <v>932</v>
      </c>
      <c r="D912" s="88" t="s">
        <v>15</v>
      </c>
      <c r="E912" s="89">
        <v>24</v>
      </c>
      <c r="F912" s="90">
        <v>56.95</v>
      </c>
      <c r="G912" s="88">
        <v>80</v>
      </c>
      <c r="H912" s="88" t="s">
        <v>663</v>
      </c>
      <c r="I912"/>
    </row>
    <row r="913" spans="1:9" ht="25.5" x14ac:dyDescent="0.25">
      <c r="A913" s="418">
        <v>204</v>
      </c>
      <c r="B913" s="419">
        <v>9264</v>
      </c>
      <c r="C913" s="419" t="s">
        <v>834</v>
      </c>
      <c r="D913" s="418" t="s">
        <v>15</v>
      </c>
      <c r="E913" s="419">
        <v>9</v>
      </c>
      <c r="F913" s="420">
        <v>8.43</v>
      </c>
      <c r="G913" s="418">
        <v>5</v>
      </c>
      <c r="H913" s="88" t="s">
        <v>835</v>
      </c>
      <c r="I913"/>
    </row>
    <row r="914" spans="1:9" x14ac:dyDescent="0.25">
      <c r="A914" s="418"/>
      <c r="B914" s="419"/>
      <c r="C914" s="419"/>
      <c r="D914" s="418"/>
      <c r="E914" s="419"/>
      <c r="F914" s="420"/>
      <c r="G914" s="418"/>
      <c r="H914" s="88" t="s">
        <v>803</v>
      </c>
      <c r="I914"/>
    </row>
    <row r="915" spans="1:9" x14ac:dyDescent="0.25">
      <c r="A915" s="88">
        <v>205</v>
      </c>
      <c r="B915" s="89">
        <v>9266</v>
      </c>
      <c r="C915" s="92" t="s">
        <v>933</v>
      </c>
      <c r="D915" s="88" t="s">
        <v>15</v>
      </c>
      <c r="E915" s="89">
        <v>6</v>
      </c>
      <c r="F915" s="90">
        <v>6.54</v>
      </c>
      <c r="G915" s="88">
        <v>10</v>
      </c>
      <c r="H915" s="88" t="s">
        <v>663</v>
      </c>
      <c r="I915"/>
    </row>
    <row r="916" spans="1:9" x14ac:dyDescent="0.25">
      <c r="A916" s="88">
        <v>206</v>
      </c>
      <c r="B916" s="89">
        <v>9282</v>
      </c>
      <c r="C916" s="89" t="s">
        <v>934</v>
      </c>
      <c r="D916" s="88" t="s">
        <v>15</v>
      </c>
      <c r="E916" s="89">
        <v>1</v>
      </c>
      <c r="F916" s="90">
        <v>511.05</v>
      </c>
      <c r="G916" s="88">
        <v>50</v>
      </c>
      <c r="H916" s="88" t="s">
        <v>663</v>
      </c>
      <c r="I916"/>
    </row>
    <row r="917" spans="1:9" x14ac:dyDescent="0.25">
      <c r="A917" s="88">
        <v>207</v>
      </c>
      <c r="B917" s="89">
        <v>9286</v>
      </c>
      <c r="C917" s="89" t="s">
        <v>935</v>
      </c>
      <c r="D917" s="88" t="s">
        <v>15</v>
      </c>
      <c r="E917" s="89">
        <v>10</v>
      </c>
      <c r="F917" s="90">
        <v>111.54</v>
      </c>
      <c r="G917" s="88">
        <v>80</v>
      </c>
      <c r="H917" s="88" t="s">
        <v>663</v>
      </c>
      <c r="I917"/>
    </row>
    <row r="918" spans="1:9" ht="25.5" x14ac:dyDescent="0.25">
      <c r="A918" s="418">
        <v>208</v>
      </c>
      <c r="B918" s="419">
        <v>9287</v>
      </c>
      <c r="C918" s="429" t="s">
        <v>936</v>
      </c>
      <c r="D918" s="418" t="s">
        <v>15</v>
      </c>
      <c r="E918" s="419">
        <v>3</v>
      </c>
      <c r="F918" s="420">
        <v>0.44</v>
      </c>
      <c r="G918" s="418">
        <v>5</v>
      </c>
      <c r="H918" s="88" t="s">
        <v>937</v>
      </c>
      <c r="I918"/>
    </row>
    <row r="919" spans="1:9" x14ac:dyDescent="0.25">
      <c r="A919" s="418"/>
      <c r="B919" s="419"/>
      <c r="C919" s="429"/>
      <c r="D919" s="418"/>
      <c r="E919" s="419"/>
      <c r="F919" s="420"/>
      <c r="G919" s="418"/>
      <c r="H919" s="88" t="s">
        <v>938</v>
      </c>
      <c r="I919"/>
    </row>
    <row r="920" spans="1:9" x14ac:dyDescent="0.25">
      <c r="A920" s="88">
        <v>209</v>
      </c>
      <c r="B920" s="89">
        <v>9302</v>
      </c>
      <c r="C920" s="89" t="s">
        <v>939</v>
      </c>
      <c r="D920" s="88" t="s">
        <v>15</v>
      </c>
      <c r="E920" s="89">
        <v>18</v>
      </c>
      <c r="F920" s="90">
        <v>0.19</v>
      </c>
      <c r="G920" s="88">
        <v>80</v>
      </c>
      <c r="H920" s="88" t="s">
        <v>659</v>
      </c>
      <c r="I920"/>
    </row>
    <row r="921" spans="1:9" x14ac:dyDescent="0.25">
      <c r="A921" s="88">
        <v>210</v>
      </c>
      <c r="B921" s="89">
        <v>9316</v>
      </c>
      <c r="C921" s="89" t="s">
        <v>940</v>
      </c>
      <c r="D921" s="88" t="s">
        <v>15</v>
      </c>
      <c r="E921" s="89">
        <v>8</v>
      </c>
      <c r="F921" s="90">
        <v>22.12</v>
      </c>
      <c r="G921" s="88">
        <v>10</v>
      </c>
      <c r="H921" s="88" t="s">
        <v>663</v>
      </c>
      <c r="I921"/>
    </row>
    <row r="922" spans="1:9" x14ac:dyDescent="0.25">
      <c r="A922" s="418">
        <v>211</v>
      </c>
      <c r="B922" s="419">
        <v>9319</v>
      </c>
      <c r="C922" s="419" t="s">
        <v>941</v>
      </c>
      <c r="D922" s="418" t="s">
        <v>15</v>
      </c>
      <c r="E922" s="419">
        <v>1</v>
      </c>
      <c r="F922" s="420">
        <v>313.99</v>
      </c>
      <c r="G922" s="418">
        <v>10</v>
      </c>
      <c r="H922" s="88" t="s">
        <v>942</v>
      </c>
      <c r="I922"/>
    </row>
    <row r="923" spans="1:9" x14ac:dyDescent="0.25">
      <c r="A923" s="418"/>
      <c r="B923" s="419"/>
      <c r="C923" s="419"/>
      <c r="D923" s="418"/>
      <c r="E923" s="419"/>
      <c r="F923" s="420"/>
      <c r="G923" s="418"/>
      <c r="H923" s="88" t="s">
        <v>943</v>
      </c>
      <c r="I923"/>
    </row>
    <row r="924" spans="1:9" x14ac:dyDescent="0.25">
      <c r="A924" s="418">
        <v>212</v>
      </c>
      <c r="B924" s="419">
        <v>9322</v>
      </c>
      <c r="C924" s="419" t="s">
        <v>944</v>
      </c>
      <c r="D924" s="418" t="s">
        <v>15</v>
      </c>
      <c r="E924" s="419">
        <v>3</v>
      </c>
      <c r="F924" s="420">
        <v>913.44</v>
      </c>
      <c r="G924" s="418">
        <v>80</v>
      </c>
      <c r="H924" s="88" t="s">
        <v>715</v>
      </c>
      <c r="I924"/>
    </row>
    <row r="925" spans="1:9" x14ac:dyDescent="0.25">
      <c r="A925" s="418"/>
      <c r="B925" s="419"/>
      <c r="C925" s="419"/>
      <c r="D925" s="418"/>
      <c r="E925" s="419"/>
      <c r="F925" s="420"/>
      <c r="G925" s="418"/>
      <c r="H925" s="88" t="s">
        <v>945</v>
      </c>
      <c r="I925"/>
    </row>
    <row r="926" spans="1:9" x14ac:dyDescent="0.25">
      <c r="A926" s="418">
        <v>213</v>
      </c>
      <c r="B926" s="419">
        <v>9326</v>
      </c>
      <c r="C926" s="419" t="s">
        <v>946</v>
      </c>
      <c r="D926" s="418" t="s">
        <v>15</v>
      </c>
      <c r="E926" s="419">
        <v>7</v>
      </c>
      <c r="F926" s="420">
        <v>7.53</v>
      </c>
      <c r="G926" s="418">
        <v>5</v>
      </c>
      <c r="H926" s="88" t="s">
        <v>715</v>
      </c>
      <c r="I926"/>
    </row>
    <row r="927" spans="1:9" x14ac:dyDescent="0.25">
      <c r="A927" s="418"/>
      <c r="B927" s="419"/>
      <c r="C927" s="419"/>
      <c r="D927" s="418"/>
      <c r="E927" s="419"/>
      <c r="F927" s="420"/>
      <c r="G927" s="418"/>
      <c r="H927" s="88" t="s">
        <v>907</v>
      </c>
      <c r="I927"/>
    </row>
    <row r="928" spans="1:9" x14ac:dyDescent="0.25">
      <c r="A928" s="418"/>
      <c r="B928" s="419"/>
      <c r="C928" s="419"/>
      <c r="D928" s="418"/>
      <c r="E928" s="419"/>
      <c r="F928" s="420"/>
      <c r="G928" s="418"/>
      <c r="H928" s="88" t="s">
        <v>908</v>
      </c>
      <c r="I928"/>
    </row>
    <row r="929" spans="1:9" ht="38.25" x14ac:dyDescent="0.25">
      <c r="A929" s="418"/>
      <c r="B929" s="419"/>
      <c r="C929" s="419"/>
      <c r="D929" s="418"/>
      <c r="E929" s="419"/>
      <c r="F929" s="420"/>
      <c r="G929" s="418"/>
      <c r="H929" s="88" t="s">
        <v>909</v>
      </c>
      <c r="I929"/>
    </row>
    <row r="930" spans="1:9" ht="38.25" x14ac:dyDescent="0.25">
      <c r="A930" s="418"/>
      <c r="B930" s="419"/>
      <c r="C930" s="419"/>
      <c r="D930" s="418"/>
      <c r="E930" s="419"/>
      <c r="F930" s="420"/>
      <c r="G930" s="418"/>
      <c r="H930" s="88" t="s">
        <v>910</v>
      </c>
      <c r="I930"/>
    </row>
    <row r="931" spans="1:9" x14ac:dyDescent="0.25">
      <c r="A931" s="418"/>
      <c r="B931" s="419"/>
      <c r="C931" s="419"/>
      <c r="D931" s="418"/>
      <c r="E931" s="419"/>
      <c r="F931" s="420"/>
      <c r="G931" s="418"/>
      <c r="H931" s="88"/>
      <c r="I931"/>
    </row>
    <row r="932" spans="1:9" x14ac:dyDescent="0.25">
      <c r="A932" s="88">
        <v>214</v>
      </c>
      <c r="B932" s="89">
        <v>9328</v>
      </c>
      <c r="C932" s="89" t="s">
        <v>947</v>
      </c>
      <c r="D932" s="88" t="s">
        <v>15</v>
      </c>
      <c r="E932" s="89">
        <v>41</v>
      </c>
      <c r="F932" s="90">
        <v>364.25</v>
      </c>
      <c r="G932" s="88">
        <v>50</v>
      </c>
      <c r="H932" s="88" t="s">
        <v>663</v>
      </c>
      <c r="I932"/>
    </row>
    <row r="933" spans="1:9" x14ac:dyDescent="0.25">
      <c r="A933" s="88">
        <v>215</v>
      </c>
      <c r="B933" s="89">
        <v>9330</v>
      </c>
      <c r="C933" s="89" t="s">
        <v>948</v>
      </c>
      <c r="D933" s="88" t="s">
        <v>15</v>
      </c>
      <c r="E933" s="89">
        <v>1</v>
      </c>
      <c r="F933" s="90">
        <v>156.11000000000001</v>
      </c>
      <c r="G933" s="88">
        <v>50</v>
      </c>
      <c r="H933" s="88" t="s">
        <v>663</v>
      </c>
      <c r="I933"/>
    </row>
    <row r="934" spans="1:9" x14ac:dyDescent="0.25">
      <c r="A934" s="88">
        <v>216</v>
      </c>
      <c r="B934" s="89">
        <v>9333</v>
      </c>
      <c r="C934" s="89" t="s">
        <v>949</v>
      </c>
      <c r="D934" s="88" t="s">
        <v>15</v>
      </c>
      <c r="E934" s="89">
        <v>50</v>
      </c>
      <c r="F934" s="90">
        <v>8.17</v>
      </c>
      <c r="G934" s="88">
        <v>50</v>
      </c>
      <c r="H934" s="88" t="s">
        <v>663</v>
      </c>
      <c r="I934"/>
    </row>
    <row r="935" spans="1:9" x14ac:dyDescent="0.25">
      <c r="A935" s="88">
        <v>217</v>
      </c>
      <c r="B935" s="89">
        <v>9342</v>
      </c>
      <c r="C935" s="89" t="s">
        <v>950</v>
      </c>
      <c r="D935" s="88" t="s">
        <v>15</v>
      </c>
      <c r="E935" s="89">
        <v>46</v>
      </c>
      <c r="F935" s="90">
        <v>15.8</v>
      </c>
      <c r="G935" s="88">
        <v>50</v>
      </c>
      <c r="H935" s="88" t="s">
        <v>663</v>
      </c>
      <c r="I935"/>
    </row>
    <row r="936" spans="1:9" x14ac:dyDescent="0.25">
      <c r="A936" s="88">
        <v>218</v>
      </c>
      <c r="B936" s="89">
        <v>9346</v>
      </c>
      <c r="C936" s="89" t="s">
        <v>951</v>
      </c>
      <c r="D936" s="88" t="s">
        <v>15</v>
      </c>
      <c r="E936" s="89">
        <v>3</v>
      </c>
      <c r="F936" s="90">
        <v>53.9</v>
      </c>
      <c r="G936" s="88">
        <v>50</v>
      </c>
      <c r="H936" s="88" t="s">
        <v>663</v>
      </c>
      <c r="I936"/>
    </row>
    <row r="937" spans="1:9" x14ac:dyDescent="0.25">
      <c r="A937" s="88">
        <v>219</v>
      </c>
      <c r="B937" s="89">
        <v>9347</v>
      </c>
      <c r="C937" s="89" t="s">
        <v>952</v>
      </c>
      <c r="D937" s="88" t="s">
        <v>15</v>
      </c>
      <c r="E937" s="89">
        <v>5</v>
      </c>
      <c r="F937" s="90">
        <v>22.21</v>
      </c>
      <c r="G937" s="88">
        <v>50</v>
      </c>
      <c r="H937" s="88" t="s">
        <v>663</v>
      </c>
      <c r="I937"/>
    </row>
    <row r="938" spans="1:9" x14ac:dyDescent="0.25">
      <c r="A938" s="88">
        <v>220</v>
      </c>
      <c r="B938" s="89">
        <v>9348</v>
      </c>
      <c r="C938" s="89" t="s">
        <v>953</v>
      </c>
      <c r="D938" s="88" t="s">
        <v>15</v>
      </c>
      <c r="E938" s="89">
        <v>6</v>
      </c>
      <c r="F938" s="90">
        <v>61.82</v>
      </c>
      <c r="G938" s="88">
        <v>50</v>
      </c>
      <c r="H938" s="88" t="s">
        <v>663</v>
      </c>
      <c r="I938"/>
    </row>
    <row r="939" spans="1:9" x14ac:dyDescent="0.25">
      <c r="A939" s="418">
        <v>221</v>
      </c>
      <c r="B939" s="419">
        <v>9349</v>
      </c>
      <c r="C939" s="419" t="s">
        <v>954</v>
      </c>
      <c r="D939" s="418" t="s">
        <v>15</v>
      </c>
      <c r="E939" s="419">
        <v>12</v>
      </c>
      <c r="F939" s="420">
        <v>11.66</v>
      </c>
      <c r="G939" s="418">
        <v>80</v>
      </c>
      <c r="H939" s="88" t="s">
        <v>955</v>
      </c>
      <c r="I939"/>
    </row>
    <row r="940" spans="1:9" ht="25.5" x14ac:dyDescent="0.25">
      <c r="A940" s="418"/>
      <c r="B940" s="419"/>
      <c r="C940" s="419"/>
      <c r="D940" s="418"/>
      <c r="E940" s="419"/>
      <c r="F940" s="420"/>
      <c r="G940" s="418"/>
      <c r="H940" s="88" t="s">
        <v>956</v>
      </c>
      <c r="I940"/>
    </row>
    <row r="941" spans="1:9" x14ac:dyDescent="0.25">
      <c r="A941" s="88">
        <v>222</v>
      </c>
      <c r="B941" s="89">
        <v>9355</v>
      </c>
      <c r="C941" s="89" t="s">
        <v>957</v>
      </c>
      <c r="D941" s="88" t="s">
        <v>15</v>
      </c>
      <c r="E941" s="89">
        <v>5</v>
      </c>
      <c r="F941" s="90">
        <v>141.22999999999999</v>
      </c>
      <c r="G941" s="88">
        <v>50</v>
      </c>
      <c r="H941" s="88" t="s">
        <v>663</v>
      </c>
      <c r="I941"/>
    </row>
    <row r="942" spans="1:9" x14ac:dyDescent="0.25">
      <c r="A942" s="88">
        <v>223</v>
      </c>
      <c r="B942" s="89">
        <v>9358</v>
      </c>
      <c r="C942" s="89" t="s">
        <v>958</v>
      </c>
      <c r="D942" s="88" t="s">
        <v>15</v>
      </c>
      <c r="E942" s="89">
        <v>28</v>
      </c>
      <c r="F942" s="90">
        <v>808.39</v>
      </c>
      <c r="G942" s="88">
        <v>50</v>
      </c>
      <c r="H942" s="88" t="s">
        <v>663</v>
      </c>
      <c r="I942"/>
    </row>
    <row r="943" spans="1:9" x14ac:dyDescent="0.25">
      <c r="A943" s="418">
        <v>224</v>
      </c>
      <c r="B943" s="419">
        <v>9360</v>
      </c>
      <c r="C943" s="419" t="s">
        <v>959</v>
      </c>
      <c r="D943" s="418" t="s">
        <v>15</v>
      </c>
      <c r="E943" s="419">
        <v>24</v>
      </c>
      <c r="F943" s="420">
        <v>22.2</v>
      </c>
      <c r="G943" s="418">
        <v>50</v>
      </c>
      <c r="H943" s="88" t="s">
        <v>712</v>
      </c>
      <c r="I943"/>
    </row>
    <row r="944" spans="1:9" x14ac:dyDescent="0.25">
      <c r="A944" s="418"/>
      <c r="B944" s="419"/>
      <c r="C944" s="419"/>
      <c r="D944" s="418"/>
      <c r="E944" s="419"/>
      <c r="F944" s="420"/>
      <c r="G944" s="418"/>
      <c r="H944" s="88" t="s">
        <v>938</v>
      </c>
      <c r="I944"/>
    </row>
    <row r="945" spans="1:9" x14ac:dyDescent="0.25">
      <c r="A945" s="88">
        <v>225</v>
      </c>
      <c r="B945" s="89">
        <v>9366</v>
      </c>
      <c r="C945" s="89" t="s">
        <v>960</v>
      </c>
      <c r="D945" s="88" t="s">
        <v>15</v>
      </c>
      <c r="E945" s="89">
        <v>5</v>
      </c>
      <c r="F945" s="90">
        <v>23.33</v>
      </c>
      <c r="G945" s="88">
        <v>10</v>
      </c>
      <c r="H945" s="88" t="s">
        <v>663</v>
      </c>
      <c r="I945"/>
    </row>
    <row r="946" spans="1:9" ht="38.25" x14ac:dyDescent="0.25">
      <c r="A946" s="418">
        <v>226</v>
      </c>
      <c r="B946" s="419">
        <v>9906</v>
      </c>
      <c r="C946" s="419" t="s">
        <v>961</v>
      </c>
      <c r="D946" s="418" t="s">
        <v>15</v>
      </c>
      <c r="E946" s="419">
        <v>4</v>
      </c>
      <c r="F946" s="420">
        <v>13.92</v>
      </c>
      <c r="G946" s="418">
        <v>10</v>
      </c>
      <c r="H946" s="88" t="s">
        <v>962</v>
      </c>
      <c r="I946"/>
    </row>
    <row r="947" spans="1:9" ht="25.5" x14ac:dyDescent="0.25">
      <c r="A947" s="418"/>
      <c r="B947" s="419"/>
      <c r="C947" s="419"/>
      <c r="D947" s="418"/>
      <c r="E947" s="419"/>
      <c r="F947" s="420"/>
      <c r="G947" s="418"/>
      <c r="H947" s="88" t="s">
        <v>858</v>
      </c>
      <c r="I947"/>
    </row>
    <row r="948" spans="1:9" x14ac:dyDescent="0.25">
      <c r="A948" s="418">
        <v>227</v>
      </c>
      <c r="B948" s="419">
        <v>201834</v>
      </c>
      <c r="C948" s="419" t="s">
        <v>963</v>
      </c>
      <c r="D948" s="418" t="s">
        <v>15</v>
      </c>
      <c r="E948" s="419">
        <v>3</v>
      </c>
      <c r="F948" s="420">
        <v>41.15</v>
      </c>
      <c r="G948" s="418">
        <v>80</v>
      </c>
      <c r="H948" s="88" t="s">
        <v>712</v>
      </c>
      <c r="I948"/>
    </row>
    <row r="949" spans="1:9" ht="25.5" x14ac:dyDescent="0.25">
      <c r="A949" s="418"/>
      <c r="B949" s="419"/>
      <c r="C949" s="419"/>
      <c r="D949" s="418"/>
      <c r="E949" s="419"/>
      <c r="F949" s="420"/>
      <c r="G949" s="418"/>
      <c r="H949" s="88" t="s">
        <v>713</v>
      </c>
      <c r="I949"/>
    </row>
    <row r="950" spans="1:9" x14ac:dyDescent="0.25">
      <c r="A950" s="418">
        <v>228</v>
      </c>
      <c r="B950" s="419">
        <v>201835</v>
      </c>
      <c r="C950" s="419" t="s">
        <v>944</v>
      </c>
      <c r="D950" s="418" t="s">
        <v>15</v>
      </c>
      <c r="E950" s="419">
        <v>3</v>
      </c>
      <c r="F950" s="420">
        <v>913.44</v>
      </c>
      <c r="G950" s="418">
        <v>80</v>
      </c>
      <c r="H950" s="88" t="s">
        <v>964</v>
      </c>
      <c r="I950"/>
    </row>
    <row r="951" spans="1:9" x14ac:dyDescent="0.25">
      <c r="A951" s="418"/>
      <c r="B951" s="419"/>
      <c r="C951" s="419"/>
      <c r="D951" s="418"/>
      <c r="E951" s="419"/>
      <c r="F951" s="420"/>
      <c r="G951" s="418"/>
      <c r="H951" s="88" t="s">
        <v>716</v>
      </c>
      <c r="I951"/>
    </row>
    <row r="952" spans="1:9" x14ac:dyDescent="0.25">
      <c r="A952" s="88">
        <v>229</v>
      </c>
      <c r="B952" s="89">
        <v>201878</v>
      </c>
      <c r="C952" s="89" t="s">
        <v>965</v>
      </c>
      <c r="D952" s="88" t="s">
        <v>15</v>
      </c>
      <c r="E952" s="89">
        <v>1</v>
      </c>
      <c r="F952" s="90">
        <v>148.66999999999999</v>
      </c>
      <c r="G952" s="88">
        <v>50</v>
      </c>
      <c r="H952" s="88" t="s">
        <v>663</v>
      </c>
      <c r="I952"/>
    </row>
    <row r="953" spans="1:9" x14ac:dyDescent="0.25">
      <c r="A953" s="88">
        <v>230</v>
      </c>
      <c r="B953" s="89">
        <v>201879</v>
      </c>
      <c r="C953" s="89" t="s">
        <v>966</v>
      </c>
      <c r="D953" s="88" t="s">
        <v>15</v>
      </c>
      <c r="E953" s="89">
        <v>1</v>
      </c>
      <c r="F953" s="90">
        <v>511.05</v>
      </c>
      <c r="G953" s="88">
        <v>50</v>
      </c>
      <c r="H953" s="88" t="s">
        <v>663</v>
      </c>
      <c r="I953"/>
    </row>
    <row r="954" spans="1:9" x14ac:dyDescent="0.25">
      <c r="A954" s="88">
        <v>231</v>
      </c>
      <c r="B954" s="89">
        <v>201880</v>
      </c>
      <c r="C954" s="89" t="s">
        <v>967</v>
      </c>
      <c r="D954" s="88" t="s">
        <v>15</v>
      </c>
      <c r="E954" s="89">
        <v>1</v>
      </c>
      <c r="F954" s="90">
        <v>105.46</v>
      </c>
      <c r="G954" s="88">
        <v>50</v>
      </c>
      <c r="H954" s="88" t="s">
        <v>663</v>
      </c>
      <c r="I954"/>
    </row>
    <row r="955" spans="1:9" x14ac:dyDescent="0.25">
      <c r="A955" s="418">
        <v>232</v>
      </c>
      <c r="B955" s="419">
        <v>201896</v>
      </c>
      <c r="C955" s="419" t="s">
        <v>968</v>
      </c>
      <c r="D955" s="418" t="s">
        <v>15</v>
      </c>
      <c r="E955" s="419">
        <v>3</v>
      </c>
      <c r="F955" s="420">
        <v>4.4400000000000004</v>
      </c>
      <c r="G955" s="418">
        <v>10</v>
      </c>
      <c r="H955" s="88" t="s">
        <v>969</v>
      </c>
      <c r="I955"/>
    </row>
    <row r="956" spans="1:9" x14ac:dyDescent="0.25">
      <c r="A956" s="418"/>
      <c r="B956" s="419"/>
      <c r="C956" s="419"/>
      <c r="D956" s="418"/>
      <c r="E956" s="419"/>
      <c r="F956" s="420"/>
      <c r="G956" s="418"/>
      <c r="H956" s="88" t="s">
        <v>938</v>
      </c>
      <c r="I956"/>
    </row>
    <row r="957" spans="1:9" x14ac:dyDescent="0.25">
      <c r="A957" s="418">
        <v>233</v>
      </c>
      <c r="B957" s="419">
        <v>201899</v>
      </c>
      <c r="C957" s="419" t="s">
        <v>970</v>
      </c>
      <c r="D957" s="418" t="s">
        <v>15</v>
      </c>
      <c r="E957" s="419">
        <v>1</v>
      </c>
      <c r="F957" s="420">
        <v>27781.15</v>
      </c>
      <c r="G957" s="418">
        <v>80</v>
      </c>
      <c r="H957" s="88" t="s">
        <v>971</v>
      </c>
      <c r="I957"/>
    </row>
    <row r="958" spans="1:9" x14ac:dyDescent="0.25">
      <c r="A958" s="418"/>
      <c r="B958" s="419"/>
      <c r="C958" s="419"/>
      <c r="D958" s="418"/>
      <c r="E958" s="419"/>
      <c r="F958" s="420"/>
      <c r="G958" s="418"/>
      <c r="H958" s="88" t="s">
        <v>913</v>
      </c>
      <c r="I958"/>
    </row>
    <row r="959" spans="1:9" ht="25.5" x14ac:dyDescent="0.25">
      <c r="A959" s="88">
        <v>234</v>
      </c>
      <c r="B959" s="89">
        <v>2018116</v>
      </c>
      <c r="C959" s="89" t="s">
        <v>972</v>
      </c>
      <c r="D959" s="88" t="s">
        <v>15</v>
      </c>
      <c r="E959" s="89">
        <v>1</v>
      </c>
      <c r="F959" s="90">
        <v>1412.38</v>
      </c>
      <c r="G959" s="88">
        <v>50</v>
      </c>
      <c r="H959" s="88" t="s">
        <v>663</v>
      </c>
      <c r="I959"/>
    </row>
    <row r="960" spans="1:9" x14ac:dyDescent="0.25">
      <c r="A960" s="418">
        <v>235</v>
      </c>
      <c r="B960" s="419">
        <v>2018118</v>
      </c>
      <c r="C960" s="419" t="s">
        <v>973</v>
      </c>
      <c r="D960" s="418" t="s">
        <v>15</v>
      </c>
      <c r="E960" s="419">
        <v>1</v>
      </c>
      <c r="F960" s="420">
        <v>27781.15</v>
      </c>
      <c r="G960" s="418">
        <v>80</v>
      </c>
      <c r="H960" s="88" t="s">
        <v>971</v>
      </c>
      <c r="I960"/>
    </row>
    <row r="961" spans="1:9" x14ac:dyDescent="0.25">
      <c r="A961" s="418"/>
      <c r="B961" s="419"/>
      <c r="C961" s="419"/>
      <c r="D961" s="418"/>
      <c r="E961" s="419"/>
      <c r="F961" s="420"/>
      <c r="G961" s="418"/>
      <c r="H961" s="88" t="s">
        <v>913</v>
      </c>
      <c r="I961"/>
    </row>
    <row r="962" spans="1:9" x14ac:dyDescent="0.25">
      <c r="A962" s="418">
        <v>236</v>
      </c>
      <c r="B962" s="430">
        <v>2018119</v>
      </c>
      <c r="C962" s="430" t="s">
        <v>974</v>
      </c>
      <c r="D962" s="418" t="s">
        <v>15</v>
      </c>
      <c r="E962" s="430">
        <v>1</v>
      </c>
      <c r="F962" s="420">
        <v>107.8</v>
      </c>
      <c r="G962" s="418">
        <v>80</v>
      </c>
      <c r="H962" s="88" t="s">
        <v>883</v>
      </c>
      <c r="I962"/>
    </row>
    <row r="963" spans="1:9" ht="25.5" x14ac:dyDescent="0.25">
      <c r="A963" s="418"/>
      <c r="B963" s="430"/>
      <c r="C963" s="430"/>
      <c r="D963" s="418"/>
      <c r="E963" s="430"/>
      <c r="F963" s="420"/>
      <c r="G963" s="418"/>
      <c r="H963" s="88" t="s">
        <v>975</v>
      </c>
      <c r="I963"/>
    </row>
    <row r="964" spans="1:9" x14ac:dyDescent="0.25">
      <c r="A964" s="418"/>
      <c r="B964" s="430"/>
      <c r="C964" s="430"/>
      <c r="D964" s="418"/>
      <c r="E964" s="430"/>
      <c r="F964" s="420"/>
      <c r="G964" s="418"/>
      <c r="H964" s="88" t="s">
        <v>976</v>
      </c>
      <c r="I964"/>
    </row>
    <row r="965" spans="1:9" x14ac:dyDescent="0.25">
      <c r="A965" s="418"/>
      <c r="B965" s="430"/>
      <c r="C965" s="430"/>
      <c r="D965" s="418"/>
      <c r="E965" s="430"/>
      <c r="F965" s="420"/>
      <c r="G965" s="418"/>
      <c r="H965" s="88" t="s">
        <v>977</v>
      </c>
      <c r="I965"/>
    </row>
    <row r="966" spans="1:9" x14ac:dyDescent="0.25">
      <c r="A966" s="418"/>
      <c r="B966" s="430"/>
      <c r="C966" s="430"/>
      <c r="D966" s="418"/>
      <c r="E966" s="430"/>
      <c r="F966" s="420"/>
      <c r="G966" s="418"/>
      <c r="H966" s="88" t="s">
        <v>978</v>
      </c>
      <c r="I966"/>
    </row>
    <row r="967" spans="1:9" ht="25.5" x14ac:dyDescent="0.25">
      <c r="A967" s="418"/>
      <c r="B967" s="430"/>
      <c r="C967" s="430"/>
      <c r="D967" s="418"/>
      <c r="E967" s="430"/>
      <c r="F967" s="420"/>
      <c r="G967" s="418"/>
      <c r="H967" s="88" t="s">
        <v>979</v>
      </c>
      <c r="I967"/>
    </row>
    <row r="968" spans="1:9" x14ac:dyDescent="0.25">
      <c r="A968" s="418"/>
      <c r="B968" s="430"/>
      <c r="C968" s="430"/>
      <c r="D968" s="418"/>
      <c r="E968" s="430"/>
      <c r="F968" s="420"/>
      <c r="G968" s="418"/>
      <c r="H968" s="88" t="s">
        <v>980</v>
      </c>
      <c r="I968"/>
    </row>
    <row r="969" spans="1:9" x14ac:dyDescent="0.25">
      <c r="A969" s="418"/>
      <c r="B969" s="430"/>
      <c r="C969" s="430"/>
      <c r="D969" s="418"/>
      <c r="E969" s="430"/>
      <c r="F969" s="420"/>
      <c r="G969" s="418"/>
      <c r="H969" s="88" t="s">
        <v>981</v>
      </c>
      <c r="I969"/>
    </row>
    <row r="970" spans="1:9" x14ac:dyDescent="0.25">
      <c r="A970" s="418"/>
      <c r="B970" s="430"/>
      <c r="C970" s="430"/>
      <c r="D970" s="418"/>
      <c r="E970" s="430"/>
      <c r="F970" s="420"/>
      <c r="G970" s="418"/>
      <c r="H970" s="88" t="s">
        <v>982</v>
      </c>
      <c r="I970"/>
    </row>
    <row r="971" spans="1:9" x14ac:dyDescent="0.25">
      <c r="A971" s="418"/>
      <c r="B971" s="430"/>
      <c r="C971" s="430"/>
      <c r="D971" s="418"/>
      <c r="E971" s="430"/>
      <c r="F971" s="420"/>
      <c r="G971" s="418"/>
      <c r="H971" s="88" t="s">
        <v>983</v>
      </c>
      <c r="I971"/>
    </row>
    <row r="972" spans="1:9" x14ac:dyDescent="0.25">
      <c r="H972" s="81"/>
      <c r="I972"/>
    </row>
    <row r="973" spans="1:9" x14ac:dyDescent="0.25">
      <c r="H973" s="81"/>
      <c r="I973"/>
    </row>
    <row r="974" spans="1:9" x14ac:dyDescent="0.25">
      <c r="I974"/>
    </row>
    <row r="975" spans="1:9" x14ac:dyDescent="0.25">
      <c r="A975" s="61" t="s">
        <v>986</v>
      </c>
      <c r="B975" s="66"/>
      <c r="C975" s="60"/>
      <c r="D975" s="2"/>
      <c r="E975" s="2"/>
      <c r="F975" s="82"/>
      <c r="G975" s="2"/>
      <c r="H975" s="2"/>
      <c r="I975"/>
    </row>
    <row r="976" spans="1:9" ht="51" x14ac:dyDescent="0.25">
      <c r="A976" s="13" t="s">
        <v>1</v>
      </c>
      <c r="B976" s="415" t="s">
        <v>3</v>
      </c>
      <c r="C976" s="416"/>
      <c r="D976" s="14" t="s">
        <v>4</v>
      </c>
      <c r="E976" s="16" t="s">
        <v>5</v>
      </c>
      <c r="F976" s="83" t="s">
        <v>632</v>
      </c>
      <c r="G976" s="59" t="s">
        <v>9</v>
      </c>
      <c r="H976" s="84" t="s">
        <v>7</v>
      </c>
      <c r="I976"/>
    </row>
    <row r="977" spans="1:9" x14ac:dyDescent="0.25">
      <c r="A977" s="5">
        <v>5</v>
      </c>
      <c r="B977" s="412" t="s">
        <v>985</v>
      </c>
      <c r="C977" s="413"/>
      <c r="D977" s="93" t="s">
        <v>15</v>
      </c>
      <c r="E977" s="93">
        <v>1</v>
      </c>
      <c r="F977" s="97">
        <v>5058.8999999999996</v>
      </c>
      <c r="G977" s="93" t="s">
        <v>10</v>
      </c>
      <c r="H977" s="94">
        <v>100</v>
      </c>
      <c r="I977"/>
    </row>
    <row r="978" spans="1:9" x14ac:dyDescent="0.25">
      <c r="I978"/>
    </row>
    <row r="979" spans="1:9" x14ac:dyDescent="0.25">
      <c r="I979"/>
    </row>
    <row r="980" spans="1:9" x14ac:dyDescent="0.25">
      <c r="A980" s="61" t="s">
        <v>987</v>
      </c>
      <c r="B980" s="66"/>
      <c r="C980" s="60"/>
      <c r="D980" s="2"/>
      <c r="E980" s="2"/>
      <c r="F980" s="82"/>
      <c r="G980" s="2"/>
      <c r="H980" s="2"/>
      <c r="I980"/>
    </row>
    <row r="981" spans="1:9" ht="51" x14ac:dyDescent="0.25">
      <c r="A981" s="13" t="s">
        <v>1</v>
      </c>
      <c r="B981" s="415" t="s">
        <v>3</v>
      </c>
      <c r="C981" s="416"/>
      <c r="D981" s="14" t="s">
        <v>4</v>
      </c>
      <c r="E981" s="16" t="s">
        <v>5</v>
      </c>
      <c r="F981" s="83" t="s">
        <v>632</v>
      </c>
      <c r="G981" s="59" t="s">
        <v>9</v>
      </c>
      <c r="H981" s="84" t="s">
        <v>7</v>
      </c>
      <c r="I981"/>
    </row>
    <row r="982" spans="1:9" x14ac:dyDescent="0.25">
      <c r="A982" s="5">
        <v>1</v>
      </c>
      <c r="B982" s="57" t="s">
        <v>988</v>
      </c>
      <c r="C982" s="58" t="s">
        <v>989</v>
      </c>
      <c r="D982" s="95" t="s">
        <v>8</v>
      </c>
      <c r="E982" s="95">
        <v>1</v>
      </c>
      <c r="F982" s="97">
        <v>3238.02</v>
      </c>
      <c r="G982" s="95" t="s">
        <v>10</v>
      </c>
      <c r="H982" s="95">
        <v>100</v>
      </c>
      <c r="I982"/>
    </row>
    <row r="983" spans="1:9" x14ac:dyDescent="0.25">
      <c r="I983"/>
    </row>
    <row r="984" spans="1:9" x14ac:dyDescent="0.25">
      <c r="I984"/>
    </row>
    <row r="985" spans="1:9" x14ac:dyDescent="0.25">
      <c r="A985" s="61" t="s">
        <v>990</v>
      </c>
      <c r="B985" s="66"/>
      <c r="C985" s="60"/>
      <c r="D985" s="2"/>
      <c r="E985" s="2"/>
      <c r="F985" s="82"/>
      <c r="G985" s="2"/>
      <c r="H985" s="2"/>
      <c r="I985"/>
    </row>
    <row r="986" spans="1:9" ht="51" x14ac:dyDescent="0.25">
      <c r="A986" s="13" t="s">
        <v>1</v>
      </c>
      <c r="B986" s="415" t="s">
        <v>3</v>
      </c>
      <c r="C986" s="416"/>
      <c r="D986" s="14" t="s">
        <v>4</v>
      </c>
      <c r="E986" s="16" t="s">
        <v>5</v>
      </c>
      <c r="F986" s="83" t="s">
        <v>632</v>
      </c>
      <c r="G986" s="59" t="s">
        <v>9</v>
      </c>
      <c r="H986" s="84" t="s">
        <v>7</v>
      </c>
      <c r="I986"/>
    </row>
    <row r="987" spans="1:9" x14ac:dyDescent="0.25">
      <c r="A987" s="5">
        <v>1</v>
      </c>
      <c r="B987" s="58">
        <v>937</v>
      </c>
      <c r="C987" s="58" t="s">
        <v>991</v>
      </c>
      <c r="D987" s="96" t="s">
        <v>8</v>
      </c>
      <c r="E987" s="96">
        <v>9448</v>
      </c>
      <c r="F987" s="85">
        <v>2.44</v>
      </c>
      <c r="G987" s="96" t="s">
        <v>10</v>
      </c>
      <c r="H987" s="96">
        <v>50</v>
      </c>
      <c r="I987"/>
    </row>
    <row r="988" spans="1:9" x14ac:dyDescent="0.25">
      <c r="A988" s="5">
        <v>2</v>
      </c>
      <c r="B988" s="58">
        <v>937</v>
      </c>
      <c r="C988" s="58" t="s">
        <v>991</v>
      </c>
      <c r="D988" s="96" t="s">
        <v>8</v>
      </c>
      <c r="E988" s="96">
        <v>3404</v>
      </c>
      <c r="F988" s="85">
        <v>2.44</v>
      </c>
      <c r="G988" s="96" t="s">
        <v>10</v>
      </c>
      <c r="H988" s="96">
        <v>50</v>
      </c>
      <c r="I988"/>
    </row>
    <row r="989" spans="1:9" x14ac:dyDescent="0.25">
      <c r="A989" s="5">
        <v>3</v>
      </c>
      <c r="B989" s="58">
        <v>850</v>
      </c>
      <c r="C989" s="58" t="s">
        <v>991</v>
      </c>
      <c r="D989" s="96" t="s">
        <v>8</v>
      </c>
      <c r="E989" s="96">
        <v>10125</v>
      </c>
      <c r="F989" s="85">
        <v>1.05</v>
      </c>
      <c r="G989" s="96" t="s">
        <v>10</v>
      </c>
      <c r="H989" s="96">
        <v>50</v>
      </c>
      <c r="I989"/>
    </row>
    <row r="990" spans="1:9" x14ac:dyDescent="0.25">
      <c r="A990" s="5">
        <v>4</v>
      </c>
      <c r="B990" s="58" t="s">
        <v>992</v>
      </c>
      <c r="C990" s="58" t="s">
        <v>993</v>
      </c>
      <c r="D990" s="96" t="s">
        <v>8</v>
      </c>
      <c r="E990" s="96">
        <v>79</v>
      </c>
      <c r="F990" s="85">
        <v>254.17</v>
      </c>
      <c r="G990" s="96" t="s">
        <v>10</v>
      </c>
      <c r="H990" s="96">
        <v>100</v>
      </c>
      <c r="I990"/>
    </row>
    <row r="991" spans="1:9" x14ac:dyDescent="0.25">
      <c r="A991" s="100">
        <v>5</v>
      </c>
      <c r="B991" s="101" t="s">
        <v>994</v>
      </c>
      <c r="C991" s="101" t="s">
        <v>995</v>
      </c>
      <c r="D991" s="102" t="s">
        <v>8</v>
      </c>
      <c r="E991" s="102">
        <v>20</v>
      </c>
      <c r="F991" s="103">
        <v>616</v>
      </c>
      <c r="G991" s="102" t="s">
        <v>10</v>
      </c>
      <c r="H991" s="102">
        <v>100</v>
      </c>
      <c r="I991"/>
    </row>
    <row r="992" spans="1:9" x14ac:dyDescent="0.25">
      <c r="A992" s="100">
        <v>6</v>
      </c>
      <c r="B992" s="101" t="s">
        <v>996</v>
      </c>
      <c r="C992" s="101" t="s">
        <v>993</v>
      </c>
      <c r="D992" s="102" t="s">
        <v>8</v>
      </c>
      <c r="E992" s="102">
        <v>18</v>
      </c>
      <c r="F992" s="103">
        <v>245.48</v>
      </c>
      <c r="G992" s="102" t="s">
        <v>10</v>
      </c>
      <c r="H992" s="102">
        <v>100</v>
      </c>
      <c r="I992"/>
    </row>
    <row r="993" spans="1:9" x14ac:dyDescent="0.25">
      <c r="A993" s="100">
        <v>7</v>
      </c>
      <c r="B993" s="101" t="s">
        <v>997</v>
      </c>
      <c r="C993" s="101" t="s">
        <v>998</v>
      </c>
      <c r="D993" s="102" t="s">
        <v>8</v>
      </c>
      <c r="E993" s="102">
        <v>1</v>
      </c>
      <c r="F993" s="103">
        <v>305</v>
      </c>
      <c r="G993" s="102" t="s">
        <v>10</v>
      </c>
      <c r="H993" s="102">
        <v>50</v>
      </c>
      <c r="I993"/>
    </row>
    <row r="994" spans="1:9" x14ac:dyDescent="0.25">
      <c r="A994" s="100">
        <v>8</v>
      </c>
      <c r="B994" s="101" t="s">
        <v>999</v>
      </c>
      <c r="C994" s="101" t="s">
        <v>1000</v>
      </c>
      <c r="D994" s="102" t="s">
        <v>8</v>
      </c>
      <c r="E994" s="102">
        <v>11</v>
      </c>
      <c r="F994" s="103">
        <v>582.5</v>
      </c>
      <c r="G994" s="102" t="s">
        <v>10</v>
      </c>
      <c r="H994" s="102">
        <v>50</v>
      </c>
      <c r="I994"/>
    </row>
    <row r="995" spans="1:9" x14ac:dyDescent="0.25">
      <c r="A995" s="100">
        <v>9</v>
      </c>
      <c r="B995" s="101" t="s">
        <v>1001</v>
      </c>
      <c r="C995" s="101" t="s">
        <v>998</v>
      </c>
      <c r="D995" s="102" t="s">
        <v>8</v>
      </c>
      <c r="E995" s="102">
        <v>1</v>
      </c>
      <c r="F995" s="103">
        <v>48.34</v>
      </c>
      <c r="G995" s="102" t="s">
        <v>10</v>
      </c>
      <c r="H995" s="102">
        <v>50</v>
      </c>
      <c r="I995"/>
    </row>
    <row r="996" spans="1:9" x14ac:dyDescent="0.25">
      <c r="A996" s="100">
        <v>10</v>
      </c>
      <c r="B996" s="101" t="s">
        <v>1002</v>
      </c>
      <c r="C996" s="101" t="s">
        <v>995</v>
      </c>
      <c r="D996" s="102" t="s">
        <v>8</v>
      </c>
      <c r="E996" s="102">
        <v>3</v>
      </c>
      <c r="F996" s="103">
        <v>416.13</v>
      </c>
      <c r="G996" s="102" t="s">
        <v>10</v>
      </c>
      <c r="H996" s="102">
        <v>50</v>
      </c>
      <c r="I996"/>
    </row>
    <row r="997" spans="1:9" x14ac:dyDescent="0.25">
      <c r="A997" s="100">
        <v>11</v>
      </c>
      <c r="B997" s="101" t="s">
        <v>1003</v>
      </c>
      <c r="C997" s="101" t="s">
        <v>998</v>
      </c>
      <c r="D997" s="102" t="s">
        <v>8</v>
      </c>
      <c r="E997" s="102">
        <v>19</v>
      </c>
      <c r="F997" s="103">
        <v>914.37</v>
      </c>
      <c r="G997" s="102" t="s">
        <v>10</v>
      </c>
      <c r="H997" s="102">
        <v>100</v>
      </c>
      <c r="I997"/>
    </row>
    <row r="998" spans="1:9" x14ac:dyDescent="0.25">
      <c r="A998" s="100">
        <v>12</v>
      </c>
      <c r="B998" s="101" t="s">
        <v>1004</v>
      </c>
      <c r="C998" s="101" t="s">
        <v>995</v>
      </c>
      <c r="D998" s="102" t="s">
        <v>8</v>
      </c>
      <c r="E998" s="102">
        <v>3</v>
      </c>
      <c r="F998" s="103">
        <v>342</v>
      </c>
      <c r="G998" s="102" t="s">
        <v>10</v>
      </c>
      <c r="H998" s="102">
        <v>50</v>
      </c>
      <c r="I998"/>
    </row>
    <row r="999" spans="1:9" x14ac:dyDescent="0.25">
      <c r="A999" s="100">
        <v>13</v>
      </c>
      <c r="B999" s="101" t="s">
        <v>1004</v>
      </c>
      <c r="C999" s="101" t="s">
        <v>995</v>
      </c>
      <c r="D999" s="102" t="s">
        <v>8</v>
      </c>
      <c r="E999" s="102">
        <v>15</v>
      </c>
      <c r="F999" s="103">
        <v>342</v>
      </c>
      <c r="G999" s="102" t="s">
        <v>10</v>
      </c>
      <c r="H999" s="102">
        <v>50</v>
      </c>
      <c r="I999"/>
    </row>
    <row r="1000" spans="1:9" x14ac:dyDescent="0.25">
      <c r="A1000" s="100">
        <v>14</v>
      </c>
      <c r="B1000" s="101" t="s">
        <v>994</v>
      </c>
      <c r="C1000" s="101" t="s">
        <v>991</v>
      </c>
      <c r="D1000" s="102" t="s">
        <v>8</v>
      </c>
      <c r="E1000" s="102">
        <v>1</v>
      </c>
      <c r="F1000" s="103">
        <v>616</v>
      </c>
      <c r="G1000" s="102" t="s">
        <v>10</v>
      </c>
      <c r="H1000" s="102">
        <v>100</v>
      </c>
      <c r="I1000"/>
    </row>
    <row r="1001" spans="1:9" x14ac:dyDescent="0.25">
      <c r="B1001" s="104"/>
      <c r="C1001" s="104"/>
      <c r="D1001" s="104"/>
      <c r="E1001" s="104"/>
      <c r="F1001" s="105"/>
      <c r="G1001" s="104"/>
      <c r="H1001" s="104"/>
      <c r="I1001"/>
    </row>
    <row r="1002" spans="1:9" x14ac:dyDescent="0.25">
      <c r="A1002" s="104"/>
      <c r="I1002"/>
    </row>
    <row r="1003" spans="1:9" x14ac:dyDescent="0.25">
      <c r="A1003" s="61" t="s">
        <v>1007</v>
      </c>
      <c r="I1003"/>
    </row>
    <row r="1004" spans="1:9" ht="51" x14ac:dyDescent="0.25">
      <c r="A1004" s="13" t="s">
        <v>1</v>
      </c>
      <c r="B1004" s="415" t="s">
        <v>3</v>
      </c>
      <c r="C1004" s="416"/>
      <c r="D1004" s="14" t="s">
        <v>4</v>
      </c>
      <c r="E1004" s="16" t="s">
        <v>5</v>
      </c>
      <c r="F1004" s="83" t="s">
        <v>632</v>
      </c>
      <c r="G1004" s="59" t="s">
        <v>9</v>
      </c>
      <c r="H1004" s="84" t="s">
        <v>7</v>
      </c>
      <c r="I1004"/>
    </row>
    <row r="1005" spans="1:9" x14ac:dyDescent="0.25">
      <c r="A1005" s="5">
        <v>1</v>
      </c>
      <c r="B1005" s="58" t="s">
        <v>1005</v>
      </c>
      <c r="C1005" s="58" t="s">
        <v>1006</v>
      </c>
      <c r="D1005" s="96" t="s">
        <v>8</v>
      </c>
      <c r="E1005" s="96">
        <v>4354</v>
      </c>
      <c r="F1005" s="85">
        <v>2.91</v>
      </c>
      <c r="G1005" s="96" t="s">
        <v>10</v>
      </c>
      <c r="H1005" s="96">
        <v>50</v>
      </c>
      <c r="I1005"/>
    </row>
    <row r="1006" spans="1:9" x14ac:dyDescent="0.25">
      <c r="I1006"/>
    </row>
    <row r="1007" spans="1:9" x14ac:dyDescent="0.25">
      <c r="I1007"/>
    </row>
    <row r="1008" spans="1:9" x14ac:dyDescent="0.25">
      <c r="A1008" s="61" t="s">
        <v>1008</v>
      </c>
      <c r="B1008" s="1"/>
      <c r="C1008" s="60"/>
      <c r="D1008" s="2"/>
      <c r="E1008" s="2"/>
      <c r="F1008" s="82"/>
      <c r="G1008" s="2"/>
      <c r="H1008" s="2"/>
      <c r="I1008"/>
    </row>
    <row r="1009" spans="1:26" s="98" customFormat="1" ht="51" x14ac:dyDescent="0.25">
      <c r="A1009" s="109" t="s">
        <v>1</v>
      </c>
      <c r="B1009" s="410" t="s">
        <v>3</v>
      </c>
      <c r="C1009" s="411"/>
      <c r="D1009" s="116" t="s">
        <v>4</v>
      </c>
      <c r="E1009" s="117" t="s">
        <v>5</v>
      </c>
      <c r="F1009" s="118" t="s">
        <v>632</v>
      </c>
      <c r="G1009" s="120" t="s">
        <v>9</v>
      </c>
      <c r="H1009" s="121" t="s">
        <v>7</v>
      </c>
      <c r="I1009" s="104"/>
      <c r="J1009" s="104"/>
      <c r="K1009" s="104"/>
      <c r="L1009" s="104"/>
      <c r="M1009" s="104"/>
      <c r="N1009" s="104"/>
      <c r="O1009" s="104"/>
      <c r="P1009" s="104"/>
      <c r="Q1009" s="104"/>
      <c r="R1009" s="104"/>
      <c r="S1009" s="104"/>
      <c r="T1009" s="104"/>
      <c r="U1009" s="104"/>
      <c r="V1009" s="104"/>
      <c r="W1009" s="104"/>
      <c r="X1009" s="104"/>
      <c r="Y1009" s="104"/>
      <c r="Z1009" s="104"/>
    </row>
    <row r="1010" spans="1:26" x14ac:dyDescent="0.25">
      <c r="A1010" s="110">
        <v>1</v>
      </c>
      <c r="B1010" s="112" t="s">
        <v>1009</v>
      </c>
      <c r="C1010" s="114" t="s">
        <v>1011</v>
      </c>
      <c r="D1010" s="107" t="s">
        <v>8</v>
      </c>
      <c r="E1010" s="107">
        <v>4</v>
      </c>
      <c r="F1010" s="122">
        <v>3676.16</v>
      </c>
      <c r="G1010" s="107">
        <f>$G$2948</f>
        <v>0</v>
      </c>
      <c r="H1010" s="107">
        <v>100</v>
      </c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104"/>
      <c r="U1010" s="104"/>
      <c r="V1010" s="104"/>
      <c r="W1010" s="104"/>
      <c r="X1010" s="104"/>
      <c r="Y1010" s="104"/>
      <c r="Z1010" s="104"/>
    </row>
    <row r="1011" spans="1:26" x14ac:dyDescent="0.25">
      <c r="A1011" s="111"/>
      <c r="B1011" s="113" t="s">
        <v>1010</v>
      </c>
      <c r="C1011" s="115"/>
      <c r="D1011" s="108"/>
      <c r="E1011" s="108"/>
      <c r="F1011" s="119"/>
      <c r="G1011" s="108"/>
      <c r="H1011" s="108"/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104"/>
      <c r="U1011" s="104"/>
      <c r="V1011" s="104"/>
      <c r="W1011" s="104"/>
      <c r="X1011" s="104"/>
      <c r="Y1011" s="104"/>
      <c r="Z1011" s="104"/>
    </row>
    <row r="1012" spans="1:26" x14ac:dyDescent="0.25"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104"/>
      <c r="U1012" s="104"/>
      <c r="V1012" s="104"/>
      <c r="W1012" s="104"/>
      <c r="X1012" s="104"/>
      <c r="Y1012" s="104"/>
      <c r="Z1012" s="104"/>
    </row>
    <row r="1013" spans="1:26" x14ac:dyDescent="0.25"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104"/>
      <c r="U1013" s="104"/>
      <c r="V1013" s="104"/>
      <c r="W1013" s="104"/>
      <c r="X1013" s="104"/>
      <c r="Y1013" s="104"/>
      <c r="Z1013" s="104"/>
    </row>
    <row r="1014" spans="1:26" x14ac:dyDescent="0.25"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104"/>
      <c r="U1014" s="104"/>
      <c r="V1014" s="104"/>
      <c r="W1014" s="104"/>
      <c r="X1014" s="104"/>
      <c r="Y1014" s="104"/>
      <c r="Z1014" s="104"/>
    </row>
    <row r="1015" spans="1:26" x14ac:dyDescent="0.25">
      <c r="A1015" s="61" t="s">
        <v>1012</v>
      </c>
      <c r="B1015" s="1"/>
      <c r="C1015" s="60"/>
      <c r="D1015" s="2"/>
      <c r="E1015" s="2"/>
      <c r="F1015" s="82"/>
      <c r="G1015" s="2"/>
      <c r="H1015" s="2"/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104"/>
      <c r="U1015" s="104"/>
      <c r="V1015" s="104"/>
      <c r="W1015" s="104"/>
      <c r="X1015" s="104"/>
      <c r="Y1015" s="104"/>
      <c r="Z1015" s="104"/>
    </row>
    <row r="1016" spans="1:26" s="99" customFormat="1" ht="51" x14ac:dyDescent="0.25">
      <c r="A1016" s="109" t="s">
        <v>1</v>
      </c>
      <c r="B1016" s="410" t="s">
        <v>3</v>
      </c>
      <c r="C1016" s="411"/>
      <c r="D1016" s="116" t="s">
        <v>4</v>
      </c>
      <c r="E1016" s="117" t="s">
        <v>5</v>
      </c>
      <c r="F1016" s="118" t="s">
        <v>632</v>
      </c>
      <c r="G1016" s="120" t="s">
        <v>9</v>
      </c>
      <c r="H1016" s="121" t="s">
        <v>7</v>
      </c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104"/>
      <c r="U1016" s="104"/>
      <c r="V1016" s="104"/>
      <c r="W1016" s="104"/>
      <c r="X1016" s="104"/>
      <c r="Y1016" s="104"/>
      <c r="Z1016" s="104"/>
    </row>
    <row r="1017" spans="1:26" s="99" customFormat="1" x14ac:dyDescent="0.25">
      <c r="A1017" s="5">
        <v>1</v>
      </c>
      <c r="B1017" s="57" t="s">
        <v>1013</v>
      </c>
      <c r="C1017" s="58" t="s">
        <v>1014</v>
      </c>
      <c r="D1017" s="96" t="s">
        <v>8</v>
      </c>
      <c r="E1017" s="96">
        <f>[2]Лист1!E1562</f>
        <v>24</v>
      </c>
      <c r="F1017" s="97">
        <f>[2]Лист1!F1562</f>
        <v>30.42</v>
      </c>
      <c r="G1017" s="96" t="s">
        <v>10</v>
      </c>
      <c r="H1017" s="96">
        <v>95</v>
      </c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104"/>
      <c r="U1017" s="104"/>
      <c r="V1017" s="104"/>
      <c r="W1017" s="104"/>
      <c r="X1017" s="104"/>
      <c r="Y1017" s="104"/>
      <c r="Z1017" s="104"/>
    </row>
    <row r="1018" spans="1:26" s="98" customFormat="1" x14ac:dyDescent="0.25">
      <c r="A1018" s="5">
        <v>2</v>
      </c>
      <c r="B1018" s="57" t="s">
        <v>1015</v>
      </c>
      <c r="C1018" s="58" t="s">
        <v>1016</v>
      </c>
      <c r="D1018" s="96" t="s">
        <v>8</v>
      </c>
      <c r="E1018" s="96">
        <f>[2]Лист1!E1563</f>
        <v>2</v>
      </c>
      <c r="F1018" s="97">
        <f>[2]Лист1!F1563</f>
        <v>114.19</v>
      </c>
      <c r="G1018" s="96" t="s">
        <v>10</v>
      </c>
      <c r="H1018" s="96">
        <v>50</v>
      </c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104"/>
      <c r="U1018" s="104"/>
      <c r="V1018" s="104"/>
      <c r="W1018" s="104"/>
      <c r="X1018" s="104"/>
      <c r="Y1018" s="104"/>
      <c r="Z1018" s="104"/>
    </row>
    <row r="1019" spans="1:26" x14ac:dyDescent="0.25">
      <c r="A1019" s="5">
        <v>3</v>
      </c>
      <c r="B1019" s="57" t="s">
        <v>1017</v>
      </c>
      <c r="C1019" s="58" t="s">
        <v>1018</v>
      </c>
      <c r="D1019" s="96" t="s">
        <v>8</v>
      </c>
      <c r="E1019" s="96">
        <f>[2]Лист1!E1564</f>
        <v>1</v>
      </c>
      <c r="F1019" s="97">
        <f>[2]Лист1!F1564</f>
        <v>66.849999999999994</v>
      </c>
      <c r="G1019" s="96" t="s">
        <v>10</v>
      </c>
      <c r="H1019" s="96">
        <v>90</v>
      </c>
      <c r="I1019" s="106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104"/>
      <c r="U1019" s="104"/>
      <c r="V1019" s="104"/>
      <c r="W1019" s="104"/>
      <c r="X1019" s="104"/>
      <c r="Y1019" s="104"/>
      <c r="Z1019" s="104"/>
    </row>
    <row r="1020" spans="1:26" x14ac:dyDescent="0.25">
      <c r="A1020" s="5">
        <v>4</v>
      </c>
      <c r="B1020" s="57" t="s">
        <v>1019</v>
      </c>
      <c r="C1020" s="58" t="s">
        <v>634</v>
      </c>
      <c r="D1020" s="96" t="s">
        <v>8</v>
      </c>
      <c r="E1020" s="96">
        <f>[2]Лист1!E1565</f>
        <v>2</v>
      </c>
      <c r="F1020" s="97">
        <f>[2]Лист1!F1565</f>
        <v>12.33</v>
      </c>
      <c r="G1020" s="96" t="s">
        <v>10</v>
      </c>
      <c r="H1020" s="96">
        <v>90</v>
      </c>
    </row>
    <row r="1021" spans="1:26" x14ac:dyDescent="0.25">
      <c r="A1021" s="5">
        <v>5</v>
      </c>
      <c r="B1021" s="57" t="s">
        <v>1020</v>
      </c>
      <c r="C1021" s="58" t="s">
        <v>634</v>
      </c>
      <c r="D1021" s="96" t="s">
        <v>8</v>
      </c>
      <c r="E1021" s="96">
        <f>[2]Лист1!E1566</f>
        <v>2</v>
      </c>
      <c r="F1021" s="97">
        <f>[2]Лист1!F1566</f>
        <v>7.56</v>
      </c>
      <c r="G1021" s="96" t="s">
        <v>10</v>
      </c>
      <c r="H1021" s="96">
        <v>95</v>
      </c>
    </row>
    <row r="1022" spans="1:26" x14ac:dyDescent="0.25">
      <c r="A1022" s="5">
        <v>6</v>
      </c>
      <c r="B1022" s="57" t="s">
        <v>1021</v>
      </c>
      <c r="C1022" s="58" t="s">
        <v>634</v>
      </c>
      <c r="D1022" s="96" t="s">
        <v>8</v>
      </c>
      <c r="E1022" s="96">
        <f>[2]Лист1!E1567</f>
        <v>2</v>
      </c>
      <c r="F1022" s="97">
        <f>[2]Лист1!F1567</f>
        <v>11.15</v>
      </c>
      <c r="G1022" s="96" t="s">
        <v>10</v>
      </c>
      <c r="H1022" s="96">
        <v>100</v>
      </c>
      <c r="I1022"/>
    </row>
    <row r="1023" spans="1:26" x14ac:dyDescent="0.25">
      <c r="A1023" s="5">
        <v>7</v>
      </c>
      <c r="B1023" s="57" t="s">
        <v>1022</v>
      </c>
      <c r="C1023" s="58" t="s">
        <v>634</v>
      </c>
      <c r="D1023" s="96" t="s">
        <v>8</v>
      </c>
      <c r="E1023" s="96">
        <f>[2]Лист1!E1568</f>
        <v>2</v>
      </c>
      <c r="F1023" s="97">
        <f>[2]Лист1!F1568</f>
        <v>68.53</v>
      </c>
      <c r="G1023" s="96" t="s">
        <v>10</v>
      </c>
      <c r="H1023" s="96">
        <v>95</v>
      </c>
      <c r="I1023"/>
    </row>
    <row r="1024" spans="1:26" x14ac:dyDescent="0.25">
      <c r="A1024" s="5">
        <v>8</v>
      </c>
      <c r="B1024" s="57" t="s">
        <v>1023</v>
      </c>
      <c r="C1024" s="58" t="s">
        <v>1024</v>
      </c>
      <c r="D1024" s="96" t="s">
        <v>8</v>
      </c>
      <c r="E1024" s="96">
        <f>[2]Лист1!E1569</f>
        <v>1</v>
      </c>
      <c r="F1024" s="97">
        <f>[2]Лист1!F1569</f>
        <v>21.21</v>
      </c>
      <c r="G1024" s="96" t="s">
        <v>10</v>
      </c>
      <c r="H1024" s="96">
        <v>50</v>
      </c>
    </row>
    <row r="1025" spans="1:8" x14ac:dyDescent="0.25">
      <c r="A1025" s="5">
        <v>9</v>
      </c>
      <c r="B1025" s="57" t="s">
        <v>1025</v>
      </c>
      <c r="C1025" s="58" t="s">
        <v>1026</v>
      </c>
      <c r="D1025" s="96" t="s">
        <v>8</v>
      </c>
      <c r="E1025" s="96">
        <f>[2]Лист1!E1570</f>
        <v>3</v>
      </c>
      <c r="F1025" s="97">
        <f>[2]Лист1!F1570</f>
        <v>377.8</v>
      </c>
      <c r="G1025" s="96" t="s">
        <v>10</v>
      </c>
      <c r="H1025" s="96">
        <v>50</v>
      </c>
    </row>
    <row r="1026" spans="1:8" x14ac:dyDescent="0.25">
      <c r="A1026" s="5">
        <v>10</v>
      </c>
      <c r="B1026" s="57" t="s">
        <v>1027</v>
      </c>
      <c r="C1026" s="58" t="s">
        <v>1028</v>
      </c>
      <c r="D1026" s="96" t="s">
        <v>8</v>
      </c>
      <c r="E1026" s="96">
        <f>[2]Лист1!E1571</f>
        <v>0</v>
      </c>
      <c r="F1026" s="97">
        <f>[2]Лист1!F1571</f>
        <v>0</v>
      </c>
      <c r="G1026" s="96" t="s">
        <v>10</v>
      </c>
      <c r="H1026" s="96">
        <v>50</v>
      </c>
    </row>
    <row r="1027" spans="1:8" x14ac:dyDescent="0.25">
      <c r="A1027" s="5">
        <v>11</v>
      </c>
      <c r="B1027" s="57" t="s">
        <v>1029</v>
      </c>
      <c r="C1027" s="58" t="s">
        <v>1028</v>
      </c>
      <c r="D1027" s="96" t="s">
        <v>8</v>
      </c>
      <c r="E1027" s="96">
        <f>[2]Лист1!E1572</f>
        <v>1</v>
      </c>
      <c r="F1027" s="97">
        <f>[2]Лист1!F1572</f>
        <v>332.26</v>
      </c>
      <c r="G1027" s="96" t="s">
        <v>10</v>
      </c>
      <c r="H1027" s="96">
        <v>50</v>
      </c>
    </row>
    <row r="1028" spans="1:8" x14ac:dyDescent="0.25">
      <c r="A1028" s="5">
        <v>12</v>
      </c>
      <c r="B1028" s="57" t="s">
        <v>1030</v>
      </c>
      <c r="C1028" s="58" t="s">
        <v>1031</v>
      </c>
      <c r="D1028" s="96" t="s">
        <v>8</v>
      </c>
      <c r="E1028" s="96">
        <f>[2]Лист1!E1573</f>
        <v>1</v>
      </c>
      <c r="F1028" s="97">
        <f>[2]Лист1!F1573</f>
        <v>1283.51</v>
      </c>
      <c r="G1028" s="96" t="s">
        <v>10</v>
      </c>
      <c r="H1028" s="96">
        <v>70</v>
      </c>
    </row>
    <row r="1029" spans="1:8" x14ac:dyDescent="0.25">
      <c r="A1029" s="5">
        <v>13</v>
      </c>
      <c r="B1029" s="57" t="s">
        <v>1032</v>
      </c>
      <c r="C1029" s="58" t="s">
        <v>1033</v>
      </c>
      <c r="D1029" s="96" t="s">
        <v>8</v>
      </c>
      <c r="E1029" s="96">
        <f>[2]Лист1!E1574</f>
        <v>18</v>
      </c>
      <c r="F1029" s="97">
        <f>[2]Лист1!F1574</f>
        <v>6.93</v>
      </c>
      <c r="G1029" s="96" t="s">
        <v>10</v>
      </c>
      <c r="H1029" s="96">
        <v>95</v>
      </c>
    </row>
    <row r="1030" spans="1:8" x14ac:dyDescent="0.25">
      <c r="A1030" s="5">
        <v>14</v>
      </c>
      <c r="B1030" s="57" t="s">
        <v>1034</v>
      </c>
      <c r="C1030" s="58" t="s">
        <v>1035</v>
      </c>
      <c r="D1030" s="96" t="s">
        <v>8</v>
      </c>
      <c r="E1030" s="96">
        <f>[2]Лист1!E1575</f>
        <v>1</v>
      </c>
      <c r="F1030" s="97">
        <f>[2]Лист1!F1575</f>
        <v>467.04</v>
      </c>
      <c r="G1030" s="96" t="s">
        <v>10</v>
      </c>
      <c r="H1030" s="96">
        <v>90</v>
      </c>
    </row>
    <row r="1031" spans="1:8" x14ac:dyDescent="0.25">
      <c r="A1031" s="5">
        <v>15</v>
      </c>
      <c r="B1031" s="57" t="s">
        <v>1025</v>
      </c>
      <c r="C1031" s="58" t="s">
        <v>1036</v>
      </c>
      <c r="D1031" s="96" t="s">
        <v>8</v>
      </c>
      <c r="E1031" s="96">
        <f>[2]Лист1!E1576</f>
        <v>1</v>
      </c>
      <c r="F1031" s="97">
        <f>[2]Лист1!F1576</f>
        <v>66.260000000000005</v>
      </c>
      <c r="G1031" s="96" t="s">
        <v>10</v>
      </c>
      <c r="H1031" s="96">
        <v>50</v>
      </c>
    </row>
    <row r="1032" spans="1:8" x14ac:dyDescent="0.25">
      <c r="A1032" s="5">
        <v>16</v>
      </c>
      <c r="B1032" s="57" t="s">
        <v>1037</v>
      </c>
      <c r="C1032" s="58" t="s">
        <v>1038</v>
      </c>
      <c r="D1032" s="96" t="s">
        <v>8</v>
      </c>
      <c r="E1032" s="96">
        <f>[2]Лист1!E1577</f>
        <v>3</v>
      </c>
      <c r="F1032" s="97">
        <f>[2]Лист1!F1577</f>
        <v>101.66</v>
      </c>
      <c r="G1032" s="96" t="s">
        <v>10</v>
      </c>
      <c r="H1032" s="96">
        <v>50</v>
      </c>
    </row>
    <row r="1033" spans="1:8" x14ac:dyDescent="0.25">
      <c r="A1033" s="5">
        <v>17</v>
      </c>
      <c r="B1033" s="57" t="s">
        <v>1039</v>
      </c>
      <c r="C1033" s="58" t="s">
        <v>1040</v>
      </c>
      <c r="D1033" s="96" t="s">
        <v>8</v>
      </c>
      <c r="E1033" s="96">
        <f>[2]Лист1!E1578</f>
        <v>2</v>
      </c>
      <c r="F1033" s="97">
        <f>[2]Лист1!F1578</f>
        <v>13.24</v>
      </c>
      <c r="G1033" s="96" t="s">
        <v>10</v>
      </c>
      <c r="H1033" s="96">
        <v>75</v>
      </c>
    </row>
    <row r="1034" spans="1:8" x14ac:dyDescent="0.25">
      <c r="A1034" s="5">
        <v>18</v>
      </c>
      <c r="B1034" s="57" t="s">
        <v>1041</v>
      </c>
      <c r="C1034" s="58" t="s">
        <v>633</v>
      </c>
      <c r="D1034" s="96" t="s">
        <v>8</v>
      </c>
      <c r="E1034" s="96">
        <f>[2]Лист1!E1579</f>
        <v>3</v>
      </c>
      <c r="F1034" s="97">
        <f>[2]Лист1!F1579</f>
        <v>190.52</v>
      </c>
      <c r="G1034" s="96" t="s">
        <v>10</v>
      </c>
      <c r="H1034" s="96">
        <v>95</v>
      </c>
    </row>
    <row r="1035" spans="1:8" x14ac:dyDescent="0.25">
      <c r="A1035" s="5">
        <v>19</v>
      </c>
      <c r="B1035" s="57" t="s">
        <v>1042</v>
      </c>
      <c r="C1035" s="58" t="s">
        <v>633</v>
      </c>
      <c r="D1035" s="96" t="s">
        <v>8</v>
      </c>
      <c r="E1035" s="96">
        <f>[2]Лист1!E1580</f>
        <v>2</v>
      </c>
      <c r="F1035" s="97">
        <f>[2]Лист1!F1580</f>
        <v>149.34</v>
      </c>
      <c r="G1035" s="96" t="s">
        <v>10</v>
      </c>
      <c r="H1035" s="96">
        <v>95</v>
      </c>
    </row>
    <row r="1036" spans="1:8" x14ac:dyDescent="0.25">
      <c r="A1036" s="5">
        <v>20</v>
      </c>
      <c r="B1036" s="57" t="s">
        <v>1043</v>
      </c>
      <c r="C1036" s="58" t="s">
        <v>633</v>
      </c>
      <c r="D1036" s="96" t="s">
        <v>8</v>
      </c>
      <c r="E1036" s="96">
        <f>[2]Лист1!E1581</f>
        <v>1</v>
      </c>
      <c r="F1036" s="97">
        <f>[2]Лист1!F1581</f>
        <v>21.52</v>
      </c>
      <c r="G1036" s="96" t="s">
        <v>10</v>
      </c>
      <c r="H1036" s="96">
        <v>95</v>
      </c>
    </row>
    <row r="1037" spans="1:8" x14ac:dyDescent="0.25">
      <c r="A1037" s="5">
        <v>21</v>
      </c>
      <c r="B1037" s="57" t="s">
        <v>1044</v>
      </c>
      <c r="C1037" s="58" t="s">
        <v>1045</v>
      </c>
      <c r="D1037" s="96" t="s">
        <v>8</v>
      </c>
      <c r="E1037" s="96">
        <f>[2]Лист1!E1582</f>
        <v>1</v>
      </c>
      <c r="F1037" s="97">
        <f>[2]Лист1!F1582</f>
        <v>29.12</v>
      </c>
      <c r="G1037" s="96" t="s">
        <v>10</v>
      </c>
      <c r="H1037" s="96">
        <v>95</v>
      </c>
    </row>
    <row r="1038" spans="1:8" x14ac:dyDescent="0.25">
      <c r="A1038" s="5">
        <v>22</v>
      </c>
      <c r="B1038" s="57" t="s">
        <v>1046</v>
      </c>
      <c r="C1038" s="58" t="s">
        <v>1047</v>
      </c>
      <c r="D1038" s="96" t="s">
        <v>8</v>
      </c>
      <c r="E1038" s="96">
        <f>[2]Лист1!E1583</f>
        <v>5</v>
      </c>
      <c r="F1038" s="97">
        <f>[2]Лист1!F1583</f>
        <v>5</v>
      </c>
      <c r="G1038" s="96" t="s">
        <v>10</v>
      </c>
      <c r="H1038" s="96">
        <v>100</v>
      </c>
    </row>
    <row r="1039" spans="1:8" x14ac:dyDescent="0.25">
      <c r="A1039" s="5">
        <v>23</v>
      </c>
      <c r="B1039" s="57" t="s">
        <v>1048</v>
      </c>
      <c r="C1039" s="58" t="s">
        <v>1049</v>
      </c>
      <c r="D1039" s="96" t="s">
        <v>8</v>
      </c>
      <c r="E1039" s="96">
        <f>[2]Лист1!E1584</f>
        <v>24</v>
      </c>
      <c r="F1039" s="97">
        <f>[2]Лист1!F1584</f>
        <v>0.59</v>
      </c>
      <c r="G1039" s="96" t="s">
        <v>10</v>
      </c>
      <c r="H1039" s="96">
        <v>95</v>
      </c>
    </row>
    <row r="1040" spans="1:8" x14ac:dyDescent="0.25">
      <c r="A1040" s="5">
        <v>24</v>
      </c>
      <c r="B1040" s="57" t="s">
        <v>1050</v>
      </c>
      <c r="C1040" s="58" t="s">
        <v>1051</v>
      </c>
      <c r="D1040" s="96" t="s">
        <v>8</v>
      </c>
      <c r="E1040" s="96">
        <f>[2]Лист1!E1585</f>
        <v>4</v>
      </c>
      <c r="F1040" s="97">
        <f>[2]Лист1!F1585</f>
        <v>34.659999999999997</v>
      </c>
      <c r="G1040" s="96" t="s">
        <v>10</v>
      </c>
      <c r="H1040" s="96">
        <v>90</v>
      </c>
    </row>
    <row r="1041" spans="1:8" x14ac:dyDescent="0.25">
      <c r="A1041" s="5">
        <v>25</v>
      </c>
      <c r="B1041" s="57" t="s">
        <v>1052</v>
      </c>
      <c r="C1041" s="58" t="s">
        <v>1053</v>
      </c>
      <c r="D1041" s="96" t="s">
        <v>8</v>
      </c>
      <c r="E1041" s="96">
        <f>[2]Лист1!E1586</f>
        <v>1</v>
      </c>
      <c r="F1041" s="97">
        <f>[2]Лист1!F1586</f>
        <v>2114.4499999999998</v>
      </c>
      <c r="G1041" s="96" t="s">
        <v>10</v>
      </c>
      <c r="H1041" s="96">
        <v>40</v>
      </c>
    </row>
    <row r="1042" spans="1:8" x14ac:dyDescent="0.25">
      <c r="A1042" s="5">
        <v>26</v>
      </c>
      <c r="B1042" s="57" t="s">
        <v>1054</v>
      </c>
      <c r="C1042" s="58" t="s">
        <v>1055</v>
      </c>
      <c r="D1042" s="96" t="s">
        <v>8</v>
      </c>
      <c r="E1042" s="96">
        <f>[2]Лист1!E1587</f>
        <v>1</v>
      </c>
      <c r="F1042" s="97">
        <f>[2]Лист1!F1587</f>
        <v>670.63</v>
      </c>
      <c r="G1042" s="96" t="s">
        <v>10</v>
      </c>
      <c r="H1042" s="96">
        <v>50</v>
      </c>
    </row>
    <row r="1043" spans="1:8" x14ac:dyDescent="0.25">
      <c r="A1043" s="5">
        <v>27</v>
      </c>
      <c r="B1043" s="57" t="s">
        <v>1056</v>
      </c>
      <c r="C1043" s="58" t="s">
        <v>1057</v>
      </c>
      <c r="D1043" s="96" t="s">
        <v>8</v>
      </c>
      <c r="E1043" s="96">
        <f>[2]Лист1!E1588</f>
        <v>2</v>
      </c>
      <c r="F1043" s="97">
        <f>[2]Лист1!F1588</f>
        <v>17.32</v>
      </c>
      <c r="G1043" s="96" t="s">
        <v>10</v>
      </c>
      <c r="H1043" s="96">
        <v>95</v>
      </c>
    </row>
    <row r="1044" spans="1:8" x14ac:dyDescent="0.25">
      <c r="A1044" s="5">
        <v>28</v>
      </c>
      <c r="B1044" s="57" t="s">
        <v>1058</v>
      </c>
      <c r="C1044" s="58" t="s">
        <v>1059</v>
      </c>
      <c r="D1044" s="96" t="s">
        <v>8</v>
      </c>
      <c r="E1044" s="96">
        <f>[2]Лист1!E1589</f>
        <v>1</v>
      </c>
      <c r="F1044" s="97">
        <f>[2]Лист1!F1589</f>
        <v>17.420000000000002</v>
      </c>
      <c r="G1044" s="96" t="s">
        <v>10</v>
      </c>
      <c r="H1044" s="96">
        <v>95</v>
      </c>
    </row>
    <row r="1045" spans="1:8" x14ac:dyDescent="0.25">
      <c r="A1045" s="5">
        <v>29</v>
      </c>
      <c r="B1045" s="57" t="s">
        <v>1060</v>
      </c>
      <c r="C1045" s="58" t="s">
        <v>1061</v>
      </c>
      <c r="D1045" s="96" t="s">
        <v>8</v>
      </c>
      <c r="E1045" s="96">
        <f>[2]Лист1!E1590</f>
        <v>10585</v>
      </c>
      <c r="F1045" s="97">
        <f>[2]Лист1!F1590</f>
        <v>5.09</v>
      </c>
      <c r="G1045" s="96" t="s">
        <v>10</v>
      </c>
      <c r="H1045" s="96">
        <v>90</v>
      </c>
    </row>
    <row r="1046" spans="1:8" x14ac:dyDescent="0.25">
      <c r="A1046" s="5">
        <v>30</v>
      </c>
      <c r="B1046" s="57" t="s">
        <v>1062</v>
      </c>
      <c r="C1046" s="58" t="s">
        <v>1063</v>
      </c>
      <c r="D1046" s="96" t="s">
        <v>8</v>
      </c>
      <c r="E1046" s="96">
        <f>[2]Лист1!E1591</f>
        <v>1580</v>
      </c>
      <c r="F1046" s="97">
        <f>[2]Лист1!F1591</f>
        <v>5.17</v>
      </c>
      <c r="G1046" s="96" t="s">
        <v>10</v>
      </c>
      <c r="H1046" s="96">
        <v>95</v>
      </c>
    </row>
    <row r="1047" spans="1:8" x14ac:dyDescent="0.25">
      <c r="A1047" s="5">
        <v>31</v>
      </c>
      <c r="B1047" s="57" t="s">
        <v>1064</v>
      </c>
      <c r="C1047" s="58" t="s">
        <v>636</v>
      </c>
      <c r="D1047" s="96" t="s">
        <v>8</v>
      </c>
      <c r="E1047" s="96">
        <f>[2]Лист1!E1592</f>
        <v>0</v>
      </c>
      <c r="F1047" s="97">
        <f>[2]Лист1!F1592</f>
        <v>0</v>
      </c>
      <c r="G1047" s="96" t="s">
        <v>10</v>
      </c>
      <c r="H1047" s="96">
        <v>95</v>
      </c>
    </row>
    <row r="1048" spans="1:8" x14ac:dyDescent="0.25">
      <c r="A1048" s="5">
        <v>32</v>
      </c>
      <c r="B1048" s="57" t="s">
        <v>1065</v>
      </c>
      <c r="C1048" s="58" t="s">
        <v>635</v>
      </c>
      <c r="D1048" s="96" t="s">
        <v>8</v>
      </c>
      <c r="E1048" s="96">
        <f>[2]Лист1!E1593</f>
        <v>108</v>
      </c>
      <c r="F1048" s="97">
        <f>[2]Лист1!F1593</f>
        <v>8.91</v>
      </c>
      <c r="G1048" s="96" t="s">
        <v>10</v>
      </c>
      <c r="H1048" s="96">
        <v>95</v>
      </c>
    </row>
    <row r="1049" spans="1:8" x14ac:dyDescent="0.25">
      <c r="A1049" s="5">
        <v>33</v>
      </c>
      <c r="B1049" s="57" t="s">
        <v>1066</v>
      </c>
      <c r="C1049" s="58" t="s">
        <v>635</v>
      </c>
      <c r="D1049" s="96" t="s">
        <v>8</v>
      </c>
      <c r="E1049" s="96">
        <f>[2]Лист1!E1594</f>
        <v>143</v>
      </c>
      <c r="F1049" s="97">
        <f>[2]Лист1!F1594</f>
        <v>8.99</v>
      </c>
      <c r="G1049" s="96" t="s">
        <v>10</v>
      </c>
      <c r="H1049" s="96">
        <v>95</v>
      </c>
    </row>
    <row r="1050" spans="1:8" x14ac:dyDescent="0.25">
      <c r="A1050" s="5">
        <v>34</v>
      </c>
      <c r="B1050" s="57" t="s">
        <v>1067</v>
      </c>
      <c r="C1050" s="58" t="s">
        <v>1068</v>
      </c>
      <c r="D1050" s="96" t="s">
        <v>8</v>
      </c>
      <c r="E1050" s="96">
        <f>[2]Лист1!E1595</f>
        <v>1</v>
      </c>
      <c r="F1050" s="97">
        <f>[2]Лист1!F1595</f>
        <v>35.119999999999997</v>
      </c>
      <c r="G1050" s="96" t="s">
        <v>10</v>
      </c>
      <c r="H1050" s="96">
        <v>80</v>
      </c>
    </row>
    <row r="1051" spans="1:8" x14ac:dyDescent="0.25">
      <c r="A1051" s="65"/>
      <c r="B1051" s="63"/>
      <c r="C1051" s="64"/>
      <c r="D1051" s="3"/>
      <c r="E1051" s="3"/>
      <c r="F1051" s="123"/>
      <c r="G1051" s="3"/>
      <c r="H1051" s="3"/>
    </row>
    <row r="1052" spans="1:8" x14ac:dyDescent="0.25">
      <c r="A1052" s="65"/>
      <c r="B1052" s="63"/>
      <c r="C1052" s="64"/>
      <c r="D1052" s="3"/>
      <c r="E1052" s="3"/>
      <c r="F1052" s="123"/>
      <c r="G1052" s="3"/>
      <c r="H1052" s="3"/>
    </row>
    <row r="1055" spans="1:8" x14ac:dyDescent="0.25">
      <c r="A1055" s="62" t="s">
        <v>1072</v>
      </c>
      <c r="B1055" s="63"/>
      <c r="C1055" s="64"/>
      <c r="D1055" s="3"/>
      <c r="E1055" s="3"/>
      <c r="F1055" s="123"/>
      <c r="G1055" s="3"/>
      <c r="H1055" s="3"/>
    </row>
    <row r="1056" spans="1:8" ht="51" x14ac:dyDescent="0.25">
      <c r="A1056" s="109" t="s">
        <v>1</v>
      </c>
      <c r="B1056" s="410" t="s">
        <v>3</v>
      </c>
      <c r="C1056" s="411"/>
      <c r="D1056" s="116" t="s">
        <v>4</v>
      </c>
      <c r="E1056" s="117" t="s">
        <v>5</v>
      </c>
      <c r="F1056" s="118" t="s">
        <v>632</v>
      </c>
      <c r="G1056" s="120" t="s">
        <v>9</v>
      </c>
      <c r="H1056" s="121" t="s">
        <v>7</v>
      </c>
    </row>
    <row r="1057" spans="1:8" x14ac:dyDescent="0.25">
      <c r="A1057" s="5">
        <v>1</v>
      </c>
      <c r="B1057" s="57" t="s">
        <v>1073</v>
      </c>
      <c r="C1057" s="58" t="s">
        <v>1780</v>
      </c>
      <c r="D1057" s="96" t="s">
        <v>8</v>
      </c>
      <c r="E1057" s="96">
        <v>5</v>
      </c>
      <c r="F1057" s="97">
        <v>9202.59</v>
      </c>
      <c r="G1057" s="96" t="s">
        <v>10</v>
      </c>
      <c r="H1057" s="96">
        <v>100</v>
      </c>
    </row>
    <row r="1060" spans="1:8" x14ac:dyDescent="0.25">
      <c r="A1060" s="86" t="s">
        <v>1074</v>
      </c>
      <c r="B1060" s="1"/>
      <c r="C1060" s="60"/>
      <c r="D1060" s="2"/>
      <c r="E1060" s="2"/>
      <c r="F1060" s="82"/>
      <c r="G1060" s="2"/>
      <c r="H1060" s="2"/>
    </row>
    <row r="1061" spans="1:8" ht="38.25" x14ac:dyDescent="0.25">
      <c r="A1061" s="124" t="s">
        <v>1</v>
      </c>
      <c r="B1061" s="125" t="s">
        <v>643</v>
      </c>
      <c r="C1061" s="126" t="s">
        <v>3</v>
      </c>
      <c r="D1061" s="127">
        <f>$D$3082</f>
        <v>0</v>
      </c>
      <c r="E1061" s="127" t="s">
        <v>5</v>
      </c>
      <c r="F1061" s="128" t="s">
        <v>7</v>
      </c>
      <c r="G1061" s="127" t="s">
        <v>1075</v>
      </c>
      <c r="H1061" s="118" t="s">
        <v>632</v>
      </c>
    </row>
    <row r="1062" spans="1:8" ht="15.75" x14ac:dyDescent="0.25">
      <c r="A1062" s="129">
        <v>1</v>
      </c>
      <c r="B1062" s="130" t="s">
        <v>1076</v>
      </c>
      <c r="C1062" s="131" t="s">
        <v>1077</v>
      </c>
      <c r="D1062" s="132" t="s">
        <v>15</v>
      </c>
      <c r="E1062" s="133">
        <v>1</v>
      </c>
      <c r="F1062" s="134">
        <v>80</v>
      </c>
      <c r="G1062" s="135"/>
      <c r="H1062" s="136">
        <v>1424.45</v>
      </c>
    </row>
    <row r="1063" spans="1:8" ht="15.75" x14ac:dyDescent="0.25">
      <c r="A1063" s="129">
        <v>2</v>
      </c>
      <c r="B1063" s="130">
        <v>725010</v>
      </c>
      <c r="C1063" s="131" t="s">
        <v>1078</v>
      </c>
      <c r="D1063" s="132" t="s">
        <v>15</v>
      </c>
      <c r="E1063" s="133">
        <v>2</v>
      </c>
      <c r="F1063" s="134">
        <v>60</v>
      </c>
      <c r="G1063" s="134" t="s">
        <v>1079</v>
      </c>
      <c r="H1063" s="136">
        <v>794.16</v>
      </c>
    </row>
    <row r="1064" spans="1:8" ht="27" customHeight="1" x14ac:dyDescent="0.25">
      <c r="A1064" s="137">
        <v>3</v>
      </c>
      <c r="B1064" s="138" t="s">
        <v>1080</v>
      </c>
      <c r="C1064" s="139" t="s">
        <v>1081</v>
      </c>
      <c r="D1064" s="140" t="s">
        <v>15</v>
      </c>
      <c r="E1064" s="141">
        <v>2</v>
      </c>
      <c r="F1064" s="134">
        <v>90</v>
      </c>
      <c r="G1064" s="142"/>
      <c r="H1064" s="143">
        <v>798.95</v>
      </c>
    </row>
    <row r="1065" spans="1:8" ht="31.5" customHeight="1" x14ac:dyDescent="0.25">
      <c r="A1065" s="137">
        <v>4</v>
      </c>
      <c r="B1065" s="138" t="s">
        <v>1082</v>
      </c>
      <c r="C1065" s="139" t="s">
        <v>1081</v>
      </c>
      <c r="D1065" s="140" t="s">
        <v>15</v>
      </c>
      <c r="E1065" s="141">
        <v>3</v>
      </c>
      <c r="F1065" s="134">
        <v>90</v>
      </c>
      <c r="G1065" s="144"/>
      <c r="H1065" s="143">
        <v>798.95</v>
      </c>
    </row>
    <row r="1066" spans="1:8" ht="30" x14ac:dyDescent="0.25">
      <c r="A1066" s="137">
        <v>5</v>
      </c>
      <c r="B1066" s="145" t="s">
        <v>1083</v>
      </c>
      <c r="C1066" s="146" t="s">
        <v>1084</v>
      </c>
      <c r="D1066" s="140" t="s">
        <v>15</v>
      </c>
      <c r="E1066" s="141">
        <v>1</v>
      </c>
      <c r="F1066" s="134">
        <v>80</v>
      </c>
      <c r="G1066" s="144"/>
      <c r="H1066" s="143">
        <v>70.459999999999994</v>
      </c>
    </row>
    <row r="1067" spans="1:8" ht="28.5" customHeight="1" x14ac:dyDescent="0.25">
      <c r="A1067" s="137">
        <v>6</v>
      </c>
      <c r="B1067" s="145" t="s">
        <v>1085</v>
      </c>
      <c r="C1067" s="146" t="s">
        <v>1086</v>
      </c>
      <c r="D1067" s="140" t="s">
        <v>15</v>
      </c>
      <c r="E1067" s="141">
        <v>1</v>
      </c>
      <c r="F1067" s="134">
        <v>80</v>
      </c>
      <c r="G1067" s="144"/>
      <c r="H1067" s="143">
        <v>290.99</v>
      </c>
    </row>
    <row r="1068" spans="1:8" ht="15.75" x14ac:dyDescent="0.25">
      <c r="A1068" s="137">
        <v>7</v>
      </c>
      <c r="B1068" s="147">
        <v>2487</v>
      </c>
      <c r="C1068" s="148" t="s">
        <v>1087</v>
      </c>
      <c r="D1068" s="149" t="s">
        <v>15</v>
      </c>
      <c r="E1068" s="150">
        <v>1</v>
      </c>
      <c r="F1068" s="151">
        <v>80</v>
      </c>
      <c r="G1068" s="152"/>
      <c r="H1068" s="153">
        <v>1.98</v>
      </c>
    </row>
    <row r="1069" spans="1:8" ht="27" customHeight="1" x14ac:dyDescent="0.25">
      <c r="A1069" s="137">
        <v>8</v>
      </c>
      <c r="B1069" s="154">
        <v>2491</v>
      </c>
      <c r="C1069" s="155" t="s">
        <v>1088</v>
      </c>
      <c r="D1069" s="132" t="s">
        <v>15</v>
      </c>
      <c r="E1069" s="156">
        <v>1</v>
      </c>
      <c r="F1069" s="134">
        <v>90</v>
      </c>
      <c r="G1069" s="157"/>
      <c r="H1069" s="136">
        <v>940.96</v>
      </c>
    </row>
    <row r="1070" spans="1:8" ht="42" customHeight="1" x14ac:dyDescent="0.25">
      <c r="A1070" s="137">
        <v>9</v>
      </c>
      <c r="B1070" s="158" t="s">
        <v>1089</v>
      </c>
      <c r="C1070" s="159" t="s">
        <v>1090</v>
      </c>
      <c r="D1070" s="140" t="s">
        <v>15</v>
      </c>
      <c r="E1070" s="160">
        <v>4</v>
      </c>
      <c r="F1070" s="161">
        <v>90</v>
      </c>
      <c r="G1070" s="144"/>
      <c r="H1070" s="143">
        <v>709.73</v>
      </c>
    </row>
    <row r="1071" spans="1:8" ht="34.5" customHeight="1" x14ac:dyDescent="0.25">
      <c r="A1071" s="137">
        <v>10</v>
      </c>
      <c r="B1071" s="162" t="s">
        <v>1091</v>
      </c>
      <c r="C1071" s="163" t="s">
        <v>1092</v>
      </c>
      <c r="D1071" s="140" t="s">
        <v>15</v>
      </c>
      <c r="E1071" s="164">
        <v>1</v>
      </c>
      <c r="F1071" s="134">
        <v>80</v>
      </c>
      <c r="G1071" s="144"/>
      <c r="H1071" s="165">
        <v>94.45</v>
      </c>
    </row>
    <row r="1072" spans="1:8" ht="15.75" x14ac:dyDescent="0.25">
      <c r="A1072" s="137">
        <v>11</v>
      </c>
      <c r="B1072" s="162">
        <v>72309</v>
      </c>
      <c r="C1072" s="163" t="s">
        <v>1093</v>
      </c>
      <c r="D1072" s="140" t="s">
        <v>15</v>
      </c>
      <c r="E1072" s="164">
        <v>1</v>
      </c>
      <c r="F1072" s="134">
        <v>90</v>
      </c>
      <c r="G1072" s="144"/>
      <c r="H1072" s="165">
        <v>312.08999999999997</v>
      </c>
    </row>
    <row r="1073" spans="1:8" ht="30.75" customHeight="1" x14ac:dyDescent="0.25">
      <c r="A1073" s="137">
        <v>12</v>
      </c>
      <c r="B1073" s="162">
        <v>722620</v>
      </c>
      <c r="C1073" s="163" t="s">
        <v>1094</v>
      </c>
      <c r="D1073" s="140" t="s">
        <v>15</v>
      </c>
      <c r="E1073" s="164">
        <v>41</v>
      </c>
      <c r="F1073" s="134">
        <v>90</v>
      </c>
      <c r="G1073" s="161" t="s">
        <v>1095</v>
      </c>
      <c r="H1073" s="165">
        <v>18.600000000000001</v>
      </c>
    </row>
    <row r="1074" spans="1:8" ht="15.75" x14ac:dyDescent="0.25">
      <c r="A1074" s="137">
        <v>13</v>
      </c>
      <c r="B1074" s="162">
        <v>722630</v>
      </c>
      <c r="C1074" s="163" t="s">
        <v>1096</v>
      </c>
      <c r="D1074" s="140" t="s">
        <v>15</v>
      </c>
      <c r="E1074" s="164">
        <v>2</v>
      </c>
      <c r="F1074" s="134">
        <v>80</v>
      </c>
      <c r="G1074" s="161" t="s">
        <v>637</v>
      </c>
      <c r="H1074" s="165">
        <v>53.55</v>
      </c>
    </row>
    <row r="1075" spans="1:8" ht="15.75" x14ac:dyDescent="0.25">
      <c r="A1075" s="137">
        <v>14</v>
      </c>
      <c r="B1075" s="162">
        <v>722710</v>
      </c>
      <c r="C1075" s="163" t="s">
        <v>1097</v>
      </c>
      <c r="D1075" s="140" t="s">
        <v>15</v>
      </c>
      <c r="E1075" s="164">
        <v>1</v>
      </c>
      <c r="F1075" s="134">
        <v>90</v>
      </c>
      <c r="G1075" s="161" t="s">
        <v>1098</v>
      </c>
      <c r="H1075" s="143">
        <v>25.33</v>
      </c>
    </row>
    <row r="1076" spans="1:8" ht="15.75" x14ac:dyDescent="0.25">
      <c r="A1076" s="137">
        <v>15</v>
      </c>
      <c r="B1076" s="162">
        <v>722840</v>
      </c>
      <c r="C1076" s="163" t="s">
        <v>1099</v>
      </c>
      <c r="D1076" s="140" t="s">
        <v>15</v>
      </c>
      <c r="E1076" s="164">
        <v>1</v>
      </c>
      <c r="F1076" s="134">
        <v>90</v>
      </c>
      <c r="G1076" s="161" t="s">
        <v>1100</v>
      </c>
      <c r="H1076" s="143">
        <v>469.65</v>
      </c>
    </row>
    <row r="1077" spans="1:8" ht="15.75" x14ac:dyDescent="0.25">
      <c r="A1077" s="137">
        <v>16</v>
      </c>
      <c r="B1077" s="162">
        <v>722850</v>
      </c>
      <c r="C1077" s="163" t="s">
        <v>1101</v>
      </c>
      <c r="D1077" s="140" t="s">
        <v>15</v>
      </c>
      <c r="E1077" s="164">
        <v>2</v>
      </c>
      <c r="F1077" s="134">
        <v>90</v>
      </c>
      <c r="G1077" s="161" t="s">
        <v>1100</v>
      </c>
      <c r="H1077" s="143">
        <v>469.65</v>
      </c>
    </row>
    <row r="1078" spans="1:8" ht="15.75" x14ac:dyDescent="0.25">
      <c r="A1078" s="137">
        <v>17</v>
      </c>
      <c r="B1078" s="162">
        <v>722860</v>
      </c>
      <c r="C1078" s="163" t="s">
        <v>1102</v>
      </c>
      <c r="D1078" s="140" t="s">
        <v>15</v>
      </c>
      <c r="E1078" s="164">
        <v>3</v>
      </c>
      <c r="F1078" s="134">
        <v>90</v>
      </c>
      <c r="G1078" s="161"/>
      <c r="H1078" s="143">
        <v>469.65</v>
      </c>
    </row>
    <row r="1079" spans="1:8" ht="15.75" x14ac:dyDescent="0.25">
      <c r="A1079" s="137">
        <v>18</v>
      </c>
      <c r="B1079" s="162">
        <v>722930</v>
      </c>
      <c r="C1079" s="163" t="s">
        <v>1103</v>
      </c>
      <c r="D1079" s="140" t="s">
        <v>15</v>
      </c>
      <c r="E1079" s="164">
        <v>1</v>
      </c>
      <c r="F1079" s="134">
        <v>90</v>
      </c>
      <c r="G1079" s="161" t="s">
        <v>1100</v>
      </c>
      <c r="H1079" s="143">
        <v>469.65</v>
      </c>
    </row>
    <row r="1080" spans="1:8" ht="15.75" x14ac:dyDescent="0.25">
      <c r="A1080" s="137">
        <v>19</v>
      </c>
      <c r="B1080" s="162">
        <v>722940</v>
      </c>
      <c r="C1080" s="163" t="s">
        <v>1104</v>
      </c>
      <c r="D1080" s="140" t="s">
        <v>15</v>
      </c>
      <c r="E1080" s="164">
        <v>1</v>
      </c>
      <c r="F1080" s="134">
        <v>90</v>
      </c>
      <c r="G1080" s="161" t="s">
        <v>1100</v>
      </c>
      <c r="H1080" s="143">
        <v>469.65</v>
      </c>
    </row>
    <row r="1081" spans="1:8" ht="15.75" x14ac:dyDescent="0.25">
      <c r="A1081" s="137">
        <v>20</v>
      </c>
      <c r="B1081" s="162">
        <v>722980</v>
      </c>
      <c r="C1081" s="163" t="s">
        <v>1105</v>
      </c>
      <c r="D1081" s="140" t="s">
        <v>15</v>
      </c>
      <c r="E1081" s="164">
        <v>1</v>
      </c>
      <c r="F1081" s="134">
        <v>90</v>
      </c>
      <c r="G1081" s="161" t="s">
        <v>1106</v>
      </c>
      <c r="H1081" s="143">
        <v>312.08999999999997</v>
      </c>
    </row>
    <row r="1082" spans="1:8" ht="15.75" x14ac:dyDescent="0.25">
      <c r="A1082" s="137">
        <v>21</v>
      </c>
      <c r="B1082" s="162">
        <v>723110</v>
      </c>
      <c r="C1082" s="163" t="s">
        <v>1107</v>
      </c>
      <c r="D1082" s="140" t="s">
        <v>15</v>
      </c>
      <c r="E1082" s="164">
        <v>11</v>
      </c>
      <c r="F1082" s="134">
        <v>90</v>
      </c>
      <c r="G1082" s="161" t="s">
        <v>1108</v>
      </c>
      <c r="H1082" s="143">
        <v>473.05</v>
      </c>
    </row>
    <row r="1083" spans="1:8" ht="15.75" x14ac:dyDescent="0.25">
      <c r="A1083" s="137">
        <v>22</v>
      </c>
      <c r="B1083" s="162">
        <v>25975</v>
      </c>
      <c r="C1083" s="163" t="s">
        <v>1109</v>
      </c>
      <c r="D1083" s="140" t="s">
        <v>15</v>
      </c>
      <c r="E1083" s="164">
        <v>8</v>
      </c>
      <c r="F1083" s="134">
        <v>90</v>
      </c>
      <c r="G1083" s="161"/>
      <c r="H1083" s="143">
        <v>0.18</v>
      </c>
    </row>
    <row r="1084" spans="1:8" ht="15.75" x14ac:dyDescent="0.25">
      <c r="A1084" s="137">
        <v>23</v>
      </c>
      <c r="B1084" s="162">
        <v>25983</v>
      </c>
      <c r="C1084" s="163" t="s">
        <v>1110</v>
      </c>
      <c r="D1084" s="140" t="s">
        <v>15</v>
      </c>
      <c r="E1084" s="164">
        <v>35</v>
      </c>
      <c r="F1084" s="134">
        <v>90</v>
      </c>
      <c r="G1084" s="161" t="s">
        <v>1111</v>
      </c>
      <c r="H1084" s="143">
        <v>12.29</v>
      </c>
    </row>
    <row r="1085" spans="1:8" ht="15.75" x14ac:dyDescent="0.25">
      <c r="A1085" s="137">
        <v>24</v>
      </c>
      <c r="B1085" s="162">
        <v>25995</v>
      </c>
      <c r="C1085" s="163" t="s">
        <v>1112</v>
      </c>
      <c r="D1085" s="140" t="s">
        <v>15</v>
      </c>
      <c r="E1085" s="164">
        <v>37</v>
      </c>
      <c r="F1085" s="134">
        <v>90</v>
      </c>
      <c r="G1085" s="161" t="s">
        <v>1113</v>
      </c>
      <c r="H1085" s="143">
        <v>7.57</v>
      </c>
    </row>
    <row r="1086" spans="1:8" ht="15.75" x14ac:dyDescent="0.25">
      <c r="A1086" s="137">
        <v>25</v>
      </c>
      <c r="B1086" s="162">
        <v>25998</v>
      </c>
      <c r="C1086" s="163" t="s">
        <v>1114</v>
      </c>
      <c r="D1086" s="140" t="s">
        <v>15</v>
      </c>
      <c r="E1086" s="164">
        <v>32</v>
      </c>
      <c r="F1086" s="134">
        <v>90</v>
      </c>
      <c r="G1086" s="161" t="s">
        <v>1115</v>
      </c>
      <c r="H1086" s="143">
        <v>7.51</v>
      </c>
    </row>
    <row r="1087" spans="1:8" ht="15.75" x14ac:dyDescent="0.25">
      <c r="A1087" s="137">
        <v>26</v>
      </c>
      <c r="B1087" s="162">
        <v>726360</v>
      </c>
      <c r="C1087" s="163" t="s">
        <v>1116</v>
      </c>
      <c r="D1087" s="140" t="s">
        <v>15</v>
      </c>
      <c r="E1087" s="164">
        <v>8</v>
      </c>
      <c r="F1087" s="134">
        <v>90</v>
      </c>
      <c r="G1087" s="161" t="s">
        <v>1117</v>
      </c>
      <c r="H1087" s="143">
        <v>21.86</v>
      </c>
    </row>
    <row r="1088" spans="1:8" ht="15.75" x14ac:dyDescent="0.25">
      <c r="A1088" s="137">
        <v>27</v>
      </c>
      <c r="B1088" s="162">
        <v>726810</v>
      </c>
      <c r="C1088" s="163" t="s">
        <v>1118</v>
      </c>
      <c r="D1088" s="140" t="s">
        <v>15</v>
      </c>
      <c r="E1088" s="164">
        <v>18</v>
      </c>
      <c r="F1088" s="134">
        <v>80</v>
      </c>
      <c r="G1088" s="143" t="s">
        <v>1119</v>
      </c>
      <c r="H1088" s="143">
        <v>177.86</v>
      </c>
    </row>
    <row r="1089" spans="1:8" ht="15.75" x14ac:dyDescent="0.25">
      <c r="A1089" s="137">
        <v>28</v>
      </c>
      <c r="B1089" s="162">
        <v>726820</v>
      </c>
      <c r="C1089" s="163" t="s">
        <v>1120</v>
      </c>
      <c r="D1089" s="140" t="s">
        <v>15</v>
      </c>
      <c r="E1089" s="164">
        <v>3</v>
      </c>
      <c r="F1089" s="134">
        <v>80</v>
      </c>
      <c r="G1089" s="143" t="s">
        <v>1119</v>
      </c>
      <c r="H1089" s="143">
        <v>177.86</v>
      </c>
    </row>
    <row r="1090" spans="1:8" ht="15.75" x14ac:dyDescent="0.25">
      <c r="A1090" s="137">
        <v>29</v>
      </c>
      <c r="B1090" s="162">
        <v>726950</v>
      </c>
      <c r="C1090" s="163" t="s">
        <v>1121</v>
      </c>
      <c r="D1090" s="140" t="s">
        <v>15</v>
      </c>
      <c r="E1090" s="164">
        <v>10</v>
      </c>
      <c r="F1090" s="134">
        <v>90</v>
      </c>
      <c r="G1090" s="166"/>
      <c r="H1090" s="143">
        <v>20.48</v>
      </c>
    </row>
    <row r="1091" spans="1:8" ht="15.75" x14ac:dyDescent="0.25">
      <c r="A1091" s="137">
        <v>30</v>
      </c>
      <c r="B1091" s="162">
        <v>726990</v>
      </c>
      <c r="C1091" s="163" t="s">
        <v>1122</v>
      </c>
      <c r="D1091" s="140" t="s">
        <v>15</v>
      </c>
      <c r="E1091" s="164">
        <v>5</v>
      </c>
      <c r="F1091" s="134">
        <v>90</v>
      </c>
      <c r="G1091" s="161"/>
      <c r="H1091" s="143">
        <v>25.78</v>
      </c>
    </row>
    <row r="1092" spans="1:8" ht="33" customHeight="1" x14ac:dyDescent="0.25">
      <c r="A1092" s="137">
        <v>31</v>
      </c>
      <c r="B1092" s="167">
        <v>22492</v>
      </c>
      <c r="C1092" s="168" t="s">
        <v>1123</v>
      </c>
      <c r="D1092" s="140" t="s">
        <v>15</v>
      </c>
      <c r="E1092" s="169">
        <v>1</v>
      </c>
      <c r="F1092" s="134">
        <v>90</v>
      </c>
      <c r="G1092" s="161"/>
      <c r="H1092" s="143">
        <v>2017.04</v>
      </c>
    </row>
    <row r="1093" spans="1:8" ht="27" customHeight="1" x14ac:dyDescent="0.25">
      <c r="A1093" s="137">
        <v>32</v>
      </c>
      <c r="B1093" s="167">
        <v>224900</v>
      </c>
      <c r="C1093" s="168" t="s">
        <v>1124</v>
      </c>
      <c r="D1093" s="140" t="s">
        <v>15</v>
      </c>
      <c r="E1093" s="169">
        <v>1</v>
      </c>
      <c r="F1093" s="134">
        <v>90</v>
      </c>
      <c r="G1093" s="161"/>
      <c r="H1093" s="143">
        <v>2017.04</v>
      </c>
    </row>
    <row r="1094" spans="1:8" ht="34.5" customHeight="1" x14ac:dyDescent="0.25">
      <c r="A1094" s="137">
        <v>33</v>
      </c>
      <c r="B1094" s="167">
        <v>706</v>
      </c>
      <c r="C1094" s="168" t="s">
        <v>1125</v>
      </c>
      <c r="D1094" s="140" t="s">
        <v>15</v>
      </c>
      <c r="E1094" s="169">
        <v>1</v>
      </c>
      <c r="F1094" s="134">
        <v>80</v>
      </c>
      <c r="G1094" s="170"/>
      <c r="H1094" s="170">
        <v>383.94</v>
      </c>
    </row>
    <row r="1095" spans="1:8" ht="23.25" customHeight="1" x14ac:dyDescent="0.25">
      <c r="A1095" s="137">
        <v>34</v>
      </c>
      <c r="B1095" s="167">
        <v>708</v>
      </c>
      <c r="C1095" s="168" t="s">
        <v>1125</v>
      </c>
      <c r="D1095" s="140" t="s">
        <v>15</v>
      </c>
      <c r="E1095" s="169">
        <v>1</v>
      </c>
      <c r="F1095" s="134">
        <v>80</v>
      </c>
      <c r="G1095" s="170"/>
      <c r="H1095" s="170">
        <v>383.94</v>
      </c>
    </row>
    <row r="1096" spans="1:8" ht="32.25" customHeight="1" x14ac:dyDescent="0.25">
      <c r="A1096" s="137">
        <v>35</v>
      </c>
      <c r="B1096" s="167">
        <v>779</v>
      </c>
      <c r="C1096" s="168" t="s">
        <v>1126</v>
      </c>
      <c r="D1096" s="140" t="s">
        <v>15</v>
      </c>
      <c r="E1096" s="169">
        <v>1</v>
      </c>
      <c r="F1096" s="134">
        <v>60</v>
      </c>
      <c r="G1096" s="170"/>
      <c r="H1096" s="170">
        <v>399.28</v>
      </c>
    </row>
    <row r="1097" spans="1:8" ht="36.75" customHeight="1" x14ac:dyDescent="0.25">
      <c r="A1097" s="137">
        <v>36</v>
      </c>
      <c r="B1097" s="167">
        <v>7118</v>
      </c>
      <c r="C1097" s="168" t="s">
        <v>1127</v>
      </c>
      <c r="D1097" s="140" t="s">
        <v>15</v>
      </c>
      <c r="E1097" s="169">
        <v>1</v>
      </c>
      <c r="F1097" s="134">
        <v>90</v>
      </c>
      <c r="G1097" s="170" t="s">
        <v>1128</v>
      </c>
      <c r="H1097" s="170">
        <v>598.91</v>
      </c>
    </row>
    <row r="1098" spans="1:8" ht="15.75" x14ac:dyDescent="0.25">
      <c r="A1098" s="137">
        <v>37</v>
      </c>
      <c r="B1098" s="171">
        <v>23497</v>
      </c>
      <c r="C1098" s="172" t="s">
        <v>1129</v>
      </c>
      <c r="D1098" s="140" t="s">
        <v>15</v>
      </c>
      <c r="E1098" s="173">
        <v>2</v>
      </c>
      <c r="F1098" s="134">
        <v>70</v>
      </c>
      <c r="G1098" s="170"/>
      <c r="H1098" s="170">
        <v>23.85</v>
      </c>
    </row>
    <row r="1099" spans="1:8" ht="15.75" x14ac:dyDescent="0.25">
      <c r="A1099" s="137">
        <v>38</v>
      </c>
      <c r="B1099" s="162">
        <v>24993</v>
      </c>
      <c r="C1099" s="163" t="s">
        <v>1130</v>
      </c>
      <c r="D1099" s="140" t="s">
        <v>15</v>
      </c>
      <c r="E1099" s="164">
        <v>1</v>
      </c>
      <c r="F1099" s="134">
        <v>90</v>
      </c>
      <c r="G1099" s="170" t="s">
        <v>1131</v>
      </c>
      <c r="H1099" s="170">
        <v>38.479999999999997</v>
      </c>
    </row>
    <row r="1102" spans="1:8" x14ac:dyDescent="0.25">
      <c r="A1102" t="s">
        <v>1132</v>
      </c>
    </row>
    <row r="1103" spans="1:8" ht="51" x14ac:dyDescent="0.25">
      <c r="A1103" s="109" t="s">
        <v>1</v>
      </c>
      <c r="B1103" s="410" t="s">
        <v>3</v>
      </c>
      <c r="C1103" s="411"/>
      <c r="D1103" s="116" t="s">
        <v>4</v>
      </c>
      <c r="E1103" s="117" t="s">
        <v>5</v>
      </c>
      <c r="F1103" s="118" t="s">
        <v>632</v>
      </c>
      <c r="G1103" s="120" t="s">
        <v>9</v>
      </c>
      <c r="H1103" s="121" t="s">
        <v>7</v>
      </c>
    </row>
    <row r="1104" spans="1:8" x14ac:dyDescent="0.25">
      <c r="A1104" s="174">
        <v>1</v>
      </c>
      <c r="B1104" s="174" t="s">
        <v>1133</v>
      </c>
      <c r="C1104" s="174" t="s">
        <v>1134</v>
      </c>
      <c r="D1104" s="174" t="s">
        <v>15</v>
      </c>
      <c r="E1104" s="176">
        <v>1</v>
      </c>
      <c r="F1104" s="175">
        <v>43.25</v>
      </c>
      <c r="G1104" s="176" t="s">
        <v>10</v>
      </c>
      <c r="H1104" s="176">
        <v>50</v>
      </c>
    </row>
    <row r="1105" spans="1:12" x14ac:dyDescent="0.25">
      <c r="A1105" s="174">
        <v>2</v>
      </c>
      <c r="B1105" s="174" t="s">
        <v>1135</v>
      </c>
      <c r="C1105" s="174" t="s">
        <v>1136</v>
      </c>
      <c r="D1105" s="174" t="s">
        <v>15</v>
      </c>
      <c r="E1105" s="176">
        <v>4</v>
      </c>
      <c r="F1105" s="175">
        <v>13.89</v>
      </c>
      <c r="G1105" s="176" t="s">
        <v>10</v>
      </c>
      <c r="H1105" s="176">
        <v>50</v>
      </c>
      <c r="L1105" s="177"/>
    </row>
    <row r="1106" spans="1:12" x14ac:dyDescent="0.25">
      <c r="A1106" s="174">
        <v>3</v>
      </c>
      <c r="B1106" s="174" t="s">
        <v>1137</v>
      </c>
      <c r="C1106" s="174"/>
      <c r="D1106" s="174" t="s">
        <v>15</v>
      </c>
      <c r="E1106" s="176">
        <v>79</v>
      </c>
      <c r="F1106" s="175">
        <v>401.78</v>
      </c>
      <c r="G1106" s="176" t="s">
        <v>10</v>
      </c>
      <c r="H1106" s="176">
        <v>50</v>
      </c>
    </row>
    <row r="1107" spans="1:12" x14ac:dyDescent="0.25">
      <c r="A1107" s="174">
        <v>4</v>
      </c>
      <c r="B1107" s="174" t="s">
        <v>1138</v>
      </c>
      <c r="C1107" s="174"/>
      <c r="D1107" s="174" t="s">
        <v>15</v>
      </c>
      <c r="E1107" s="176">
        <v>106</v>
      </c>
      <c r="F1107" s="175">
        <v>401.78</v>
      </c>
      <c r="G1107" s="176" t="s">
        <v>10</v>
      </c>
      <c r="H1107" s="176">
        <v>50</v>
      </c>
    </row>
    <row r="1108" spans="1:12" x14ac:dyDescent="0.25">
      <c r="A1108" s="174">
        <v>5</v>
      </c>
      <c r="B1108" s="174" t="s">
        <v>1139</v>
      </c>
      <c r="C1108" s="174"/>
      <c r="D1108" s="174" t="s">
        <v>15</v>
      </c>
      <c r="E1108" s="176">
        <v>47</v>
      </c>
      <c r="F1108" s="175">
        <v>68.66</v>
      </c>
      <c r="G1108" s="176" t="s">
        <v>10</v>
      </c>
      <c r="H1108" s="176">
        <v>50</v>
      </c>
    </row>
    <row r="1109" spans="1:12" x14ac:dyDescent="0.25">
      <c r="A1109" s="174">
        <v>6</v>
      </c>
      <c r="B1109" s="174" t="s">
        <v>1140</v>
      </c>
      <c r="C1109" s="174" t="s">
        <v>1036</v>
      </c>
      <c r="D1109" s="174" t="s">
        <v>15</v>
      </c>
      <c r="E1109" s="176">
        <v>130</v>
      </c>
      <c r="F1109" s="175">
        <v>38.880000000000003</v>
      </c>
      <c r="G1109" s="176" t="s">
        <v>10</v>
      </c>
      <c r="H1109" s="176">
        <v>50</v>
      </c>
    </row>
    <row r="1110" spans="1:12" x14ac:dyDescent="0.25">
      <c r="A1110" s="174">
        <v>7</v>
      </c>
      <c r="B1110" s="174" t="s">
        <v>1141</v>
      </c>
      <c r="C1110" s="174" t="s">
        <v>1134</v>
      </c>
      <c r="D1110" s="174" t="s">
        <v>15</v>
      </c>
      <c r="E1110" s="176">
        <v>47</v>
      </c>
      <c r="F1110" s="175">
        <v>74.52</v>
      </c>
      <c r="G1110" s="176" t="s">
        <v>10</v>
      </c>
      <c r="H1110" s="176">
        <v>50</v>
      </c>
    </row>
    <row r="1111" spans="1:12" x14ac:dyDescent="0.25">
      <c r="A1111" s="174">
        <v>8</v>
      </c>
      <c r="B1111" s="174" t="s">
        <v>1142</v>
      </c>
      <c r="C1111" s="174" t="s">
        <v>1143</v>
      </c>
      <c r="D1111" s="174" t="s">
        <v>15</v>
      </c>
      <c r="E1111" s="176">
        <v>27</v>
      </c>
      <c r="F1111" s="175">
        <v>9.3699999999999992</v>
      </c>
      <c r="G1111" s="176" t="s">
        <v>10</v>
      </c>
      <c r="H1111" s="176">
        <v>50</v>
      </c>
    </row>
    <row r="1114" spans="1:12" ht="15.75" x14ac:dyDescent="0.25">
      <c r="A1114" s="178" t="s">
        <v>1144</v>
      </c>
      <c r="B1114" s="1"/>
      <c r="C1114" s="60"/>
      <c r="D1114" s="2"/>
      <c r="E1114" s="2"/>
      <c r="F1114" s="82"/>
      <c r="G1114" s="2"/>
      <c r="H1114" s="2"/>
    </row>
    <row r="1115" spans="1:12" ht="51" x14ac:dyDescent="0.25">
      <c r="A1115" s="109" t="s">
        <v>1</v>
      </c>
      <c r="B1115" s="410" t="s">
        <v>3</v>
      </c>
      <c r="C1115" s="411"/>
      <c r="D1115" s="116" t="s">
        <v>4</v>
      </c>
      <c r="E1115" s="117" t="s">
        <v>5</v>
      </c>
      <c r="F1115" s="118" t="s">
        <v>632</v>
      </c>
      <c r="G1115" s="120" t="s">
        <v>9</v>
      </c>
      <c r="H1115" s="121" t="s">
        <v>7</v>
      </c>
    </row>
    <row r="1116" spans="1:12" x14ac:dyDescent="0.25">
      <c r="A1116" s="5">
        <v>1</v>
      </c>
      <c r="B1116" s="412" t="s">
        <v>1145</v>
      </c>
      <c r="C1116" s="413"/>
      <c r="D1116" s="96" t="s">
        <v>8</v>
      </c>
      <c r="E1116" s="96">
        <v>24727</v>
      </c>
      <c r="F1116" s="85">
        <v>0.16</v>
      </c>
      <c r="G1116" s="96" t="str">
        <f>$G$1111</f>
        <v>BYN</v>
      </c>
      <c r="H1116" s="96">
        <v>85</v>
      </c>
    </row>
    <row r="1117" spans="1:12" x14ac:dyDescent="0.25">
      <c r="A1117" s="5">
        <v>2</v>
      </c>
      <c r="B1117" s="412" t="s">
        <v>1146</v>
      </c>
      <c r="C1117" s="413"/>
      <c r="D1117" s="96" t="s">
        <v>8</v>
      </c>
      <c r="E1117" s="96">
        <v>41</v>
      </c>
      <c r="F1117" s="85">
        <v>0.15</v>
      </c>
      <c r="G1117" s="96" t="str">
        <f t="shared" ref="G1117:G1119" si="0">$G$1111</f>
        <v>BYN</v>
      </c>
      <c r="H1117" s="96">
        <v>85</v>
      </c>
    </row>
    <row r="1118" spans="1:12" x14ac:dyDescent="0.25">
      <c r="A1118" s="5">
        <v>3</v>
      </c>
      <c r="B1118" s="412" t="s">
        <v>1147</v>
      </c>
      <c r="C1118" s="413"/>
      <c r="D1118" s="96" t="s">
        <v>8</v>
      </c>
      <c r="E1118" s="96">
        <v>2</v>
      </c>
      <c r="F1118" s="85">
        <v>107.76</v>
      </c>
      <c r="G1118" s="96" t="str">
        <f t="shared" si="0"/>
        <v>BYN</v>
      </c>
      <c r="H1118" s="96">
        <v>85</v>
      </c>
    </row>
    <row r="1119" spans="1:12" x14ac:dyDescent="0.25">
      <c r="A1119" s="5">
        <v>4</v>
      </c>
      <c r="B1119" s="412" t="s">
        <v>1148</v>
      </c>
      <c r="C1119" s="413"/>
      <c r="D1119" s="96" t="s">
        <v>8</v>
      </c>
      <c r="E1119" s="96">
        <v>19</v>
      </c>
      <c r="F1119" s="85">
        <v>37.770000000000003</v>
      </c>
      <c r="G1119" s="96" t="str">
        <f t="shared" si="0"/>
        <v>BYN</v>
      </c>
      <c r="H1119" s="96">
        <v>90</v>
      </c>
    </row>
    <row r="1120" spans="1:12" x14ac:dyDescent="0.25">
      <c r="A1120" s="65"/>
      <c r="B1120" s="414"/>
      <c r="C1120" s="414"/>
      <c r="D1120" s="3"/>
      <c r="E1120" s="3"/>
      <c r="F1120" s="123"/>
      <c r="G1120" s="3"/>
      <c r="H1120" s="3"/>
      <c r="I1120" s="80"/>
    </row>
    <row r="1123" spans="1:8" x14ac:dyDescent="0.25">
      <c r="A1123" s="61">
        <v>534</v>
      </c>
      <c r="B1123" s="66" t="s">
        <v>1149</v>
      </c>
      <c r="C1123" s="60"/>
      <c r="D1123" s="2"/>
      <c r="E1123" s="2"/>
      <c r="F1123" s="82"/>
      <c r="G1123" s="2"/>
      <c r="H1123" s="2"/>
    </row>
    <row r="1124" spans="1:8" ht="51" x14ac:dyDescent="0.25">
      <c r="A1124" s="109" t="s">
        <v>1</v>
      </c>
      <c r="B1124" s="410" t="s">
        <v>3</v>
      </c>
      <c r="C1124" s="411"/>
      <c r="D1124" s="116" t="s">
        <v>4</v>
      </c>
      <c r="E1124" s="117" t="s">
        <v>5</v>
      </c>
      <c r="F1124" s="118" t="s">
        <v>632</v>
      </c>
      <c r="G1124" s="120" t="s">
        <v>9</v>
      </c>
      <c r="H1124" s="121" t="s">
        <v>7</v>
      </c>
    </row>
    <row r="1125" spans="1:8" x14ac:dyDescent="0.25">
      <c r="A1125" s="5">
        <v>1</v>
      </c>
      <c r="B1125" s="57" t="s">
        <v>1150</v>
      </c>
      <c r="C1125" s="58" t="s">
        <v>1151</v>
      </c>
      <c r="D1125" s="96" t="s">
        <v>15</v>
      </c>
      <c r="E1125" s="96">
        <v>9352</v>
      </c>
      <c r="F1125" s="85">
        <v>3.19</v>
      </c>
      <c r="G1125" s="96" t="s">
        <v>10</v>
      </c>
      <c r="H1125" s="96">
        <v>30</v>
      </c>
    </row>
    <row r="1126" spans="1:8" x14ac:dyDescent="0.25">
      <c r="A1126" s="5">
        <v>2</v>
      </c>
      <c r="B1126" s="57" t="s">
        <v>1152</v>
      </c>
      <c r="C1126" s="58" t="s">
        <v>1153</v>
      </c>
      <c r="D1126" s="96" t="s">
        <v>15</v>
      </c>
      <c r="E1126" s="96">
        <v>96476</v>
      </c>
      <c r="F1126" s="85">
        <v>3.19</v>
      </c>
      <c r="G1126" s="96" t="s">
        <v>10</v>
      </c>
      <c r="H1126" s="96">
        <v>30</v>
      </c>
    </row>
    <row r="1127" spans="1:8" x14ac:dyDescent="0.25">
      <c r="A1127" s="5">
        <v>3</v>
      </c>
      <c r="B1127" s="57" t="s">
        <v>1154</v>
      </c>
      <c r="C1127" s="58" t="s">
        <v>1155</v>
      </c>
      <c r="D1127" s="96" t="s">
        <v>15</v>
      </c>
      <c r="E1127" s="96">
        <v>41</v>
      </c>
      <c r="F1127" s="85">
        <v>872.49</v>
      </c>
      <c r="G1127" s="96" t="s">
        <v>10</v>
      </c>
      <c r="H1127" s="96">
        <v>50</v>
      </c>
    </row>
    <row r="1128" spans="1:8" x14ac:dyDescent="0.25">
      <c r="A1128" s="5">
        <v>4</v>
      </c>
      <c r="B1128" s="57" t="s">
        <v>1156</v>
      </c>
      <c r="C1128" s="58" t="s">
        <v>1157</v>
      </c>
      <c r="D1128" s="96" t="s">
        <v>15</v>
      </c>
      <c r="E1128" s="96">
        <v>200</v>
      </c>
      <c r="F1128" s="85">
        <v>4.3</v>
      </c>
      <c r="G1128" s="96" t="s">
        <v>10</v>
      </c>
      <c r="H1128" s="96">
        <v>30</v>
      </c>
    </row>
    <row r="1129" spans="1:8" x14ac:dyDescent="0.25">
      <c r="A1129" s="5">
        <v>5</v>
      </c>
      <c r="B1129" s="57" t="s">
        <v>1158</v>
      </c>
      <c r="C1129" s="58" t="s">
        <v>1159</v>
      </c>
      <c r="D1129" s="96" t="s">
        <v>15</v>
      </c>
      <c r="E1129" s="96">
        <v>5</v>
      </c>
      <c r="F1129" s="85">
        <v>8604.9500000000007</v>
      </c>
      <c r="G1129" s="96" t="s">
        <v>10</v>
      </c>
      <c r="H1129" s="96">
        <v>50</v>
      </c>
    </row>
    <row r="1130" spans="1:8" x14ac:dyDescent="0.25">
      <c r="A1130" s="5">
        <v>7</v>
      </c>
      <c r="B1130" s="57" t="s">
        <v>1160</v>
      </c>
      <c r="C1130" s="58" t="s">
        <v>1161</v>
      </c>
      <c r="D1130" s="96" t="s">
        <v>15</v>
      </c>
      <c r="E1130" s="96">
        <v>405</v>
      </c>
      <c r="F1130" s="85">
        <v>132.57</v>
      </c>
      <c r="G1130" s="96" t="s">
        <v>10</v>
      </c>
      <c r="H1130" s="96">
        <v>50</v>
      </c>
    </row>
    <row r="1131" spans="1:8" x14ac:dyDescent="0.25">
      <c r="A1131" s="5">
        <v>8</v>
      </c>
      <c r="B1131" s="57" t="s">
        <v>1162</v>
      </c>
      <c r="C1131" s="58" t="s">
        <v>1163</v>
      </c>
      <c r="D1131" s="96" t="s">
        <v>15</v>
      </c>
      <c r="E1131" s="96">
        <v>1244</v>
      </c>
      <c r="F1131" s="85">
        <v>24.9</v>
      </c>
      <c r="G1131" s="96" t="s">
        <v>10</v>
      </c>
      <c r="H1131" s="96">
        <v>50</v>
      </c>
    </row>
    <row r="1132" spans="1:8" x14ac:dyDescent="0.25">
      <c r="A1132" s="5">
        <v>9</v>
      </c>
      <c r="B1132" s="58">
        <v>7812218</v>
      </c>
      <c r="C1132" s="58" t="s">
        <v>1164</v>
      </c>
      <c r="D1132" s="96" t="s">
        <v>15</v>
      </c>
      <c r="E1132" s="96">
        <v>644</v>
      </c>
      <c r="F1132" s="85">
        <v>6.26</v>
      </c>
      <c r="G1132" s="96" t="s">
        <v>10</v>
      </c>
      <c r="H1132" s="96">
        <v>80</v>
      </c>
    </row>
    <row r="1133" spans="1:8" x14ac:dyDescent="0.25">
      <c r="A1133" s="5">
        <v>10</v>
      </c>
      <c r="B1133" s="57" t="s">
        <v>1165</v>
      </c>
      <c r="C1133" s="58" t="s">
        <v>1166</v>
      </c>
      <c r="D1133" s="96" t="s">
        <v>15</v>
      </c>
      <c r="E1133" s="96">
        <v>10</v>
      </c>
      <c r="F1133" s="85">
        <v>68.900000000000006</v>
      </c>
      <c r="G1133" s="96" t="s">
        <v>10</v>
      </c>
      <c r="H1133" s="96">
        <v>100</v>
      </c>
    </row>
    <row r="1134" spans="1:8" x14ac:dyDescent="0.25">
      <c r="A1134" s="5">
        <v>11</v>
      </c>
      <c r="B1134" s="58">
        <v>7807260</v>
      </c>
      <c r="C1134" s="58" t="s">
        <v>1167</v>
      </c>
      <c r="D1134" s="96" t="s">
        <v>15</v>
      </c>
      <c r="E1134" s="96">
        <v>700</v>
      </c>
      <c r="F1134" s="85">
        <v>8.2200000000000006</v>
      </c>
      <c r="G1134" s="96" t="s">
        <v>10</v>
      </c>
      <c r="H1134" s="96">
        <v>80</v>
      </c>
    </row>
    <row r="1135" spans="1:8" x14ac:dyDescent="0.25">
      <c r="A1135" s="5">
        <v>12</v>
      </c>
      <c r="B1135" s="58">
        <v>7807502</v>
      </c>
      <c r="C1135" s="58" t="s">
        <v>638</v>
      </c>
      <c r="D1135" s="96" t="s">
        <v>15</v>
      </c>
      <c r="E1135" s="96">
        <v>3000</v>
      </c>
      <c r="F1135" s="85">
        <v>3.57</v>
      </c>
      <c r="G1135" s="96" t="s">
        <v>10</v>
      </c>
      <c r="H1135" s="96">
        <v>100</v>
      </c>
    </row>
    <row r="1136" spans="1:8" x14ac:dyDescent="0.25">
      <c r="A1136" s="5">
        <v>13</v>
      </c>
      <c r="B1136" s="58">
        <v>7814123</v>
      </c>
      <c r="C1136" s="58" t="s">
        <v>1168</v>
      </c>
      <c r="D1136" s="96" t="s">
        <v>15</v>
      </c>
      <c r="E1136" s="96">
        <v>3960</v>
      </c>
      <c r="F1136" s="85">
        <v>1.3</v>
      </c>
      <c r="G1136" s="96" t="s">
        <v>10</v>
      </c>
      <c r="H1136" s="96">
        <v>80</v>
      </c>
    </row>
    <row r="1137" spans="1:8" x14ac:dyDescent="0.25">
      <c r="A1137" s="5">
        <v>14</v>
      </c>
      <c r="B1137" s="57" t="s">
        <v>1169</v>
      </c>
      <c r="C1137" s="58" t="s">
        <v>1170</v>
      </c>
      <c r="D1137" s="96" t="s">
        <v>15</v>
      </c>
      <c r="E1137" s="96">
        <v>40</v>
      </c>
      <c r="F1137" s="85">
        <v>7.95</v>
      </c>
      <c r="G1137" s="96" t="s">
        <v>10</v>
      </c>
      <c r="H1137" s="96">
        <v>100</v>
      </c>
    </row>
    <row r="1138" spans="1:8" x14ac:dyDescent="0.25">
      <c r="A1138" s="5">
        <v>15</v>
      </c>
      <c r="B1138" s="58">
        <v>7810393</v>
      </c>
      <c r="C1138" s="58" t="s">
        <v>1171</v>
      </c>
      <c r="D1138" s="96" t="s">
        <v>15</v>
      </c>
      <c r="E1138" s="96">
        <v>305</v>
      </c>
      <c r="F1138" s="85">
        <v>2.85</v>
      </c>
      <c r="G1138" s="96" t="s">
        <v>10</v>
      </c>
      <c r="H1138" s="96">
        <v>80</v>
      </c>
    </row>
    <row r="1139" spans="1:8" x14ac:dyDescent="0.25">
      <c r="A1139" s="5">
        <v>16</v>
      </c>
      <c r="B1139" s="57" t="s">
        <v>1172</v>
      </c>
      <c r="C1139" s="58" t="s">
        <v>1173</v>
      </c>
      <c r="D1139" s="96" t="s">
        <v>15</v>
      </c>
      <c r="E1139" s="96">
        <v>1</v>
      </c>
      <c r="F1139" s="85">
        <v>262.57</v>
      </c>
      <c r="G1139" s="96" t="s">
        <v>10</v>
      </c>
      <c r="H1139" s="96">
        <v>100</v>
      </c>
    </row>
    <row r="1140" spans="1:8" x14ac:dyDescent="0.25">
      <c r="A1140" s="5">
        <v>17</v>
      </c>
      <c r="B1140" s="57" t="s">
        <v>1174</v>
      </c>
      <c r="C1140" s="58" t="s">
        <v>1173</v>
      </c>
      <c r="D1140" s="96" t="s">
        <v>15</v>
      </c>
      <c r="E1140" s="96">
        <v>1</v>
      </c>
      <c r="F1140" s="85">
        <v>277</v>
      </c>
      <c r="G1140" s="96" t="s">
        <v>10</v>
      </c>
      <c r="H1140" s="96">
        <v>100</v>
      </c>
    </row>
    <row r="1141" spans="1:8" x14ac:dyDescent="0.25">
      <c r="A1141" s="5">
        <v>18</v>
      </c>
      <c r="B1141" s="57" t="s">
        <v>1175</v>
      </c>
      <c r="C1141" s="58" t="str">
        <f>$C$1140</f>
        <v>задний фонарь</v>
      </c>
      <c r="D1141" s="96" t="s">
        <v>15</v>
      </c>
      <c r="E1141" s="96">
        <v>1</v>
      </c>
      <c r="F1141" s="85">
        <v>148.85</v>
      </c>
      <c r="G1141" s="96" t="s">
        <v>10</v>
      </c>
      <c r="H1141" s="96">
        <v>100</v>
      </c>
    </row>
    <row r="1142" spans="1:8" x14ac:dyDescent="0.25">
      <c r="A1142" s="5">
        <v>19</v>
      </c>
      <c r="B1142" s="57" t="s">
        <v>1176</v>
      </c>
      <c r="C1142" s="58" t="str">
        <f>$C$1140</f>
        <v>задний фонарь</v>
      </c>
      <c r="D1142" s="96" t="s">
        <v>15</v>
      </c>
      <c r="E1142" s="96">
        <v>1</v>
      </c>
      <c r="F1142" s="85">
        <v>170.22</v>
      </c>
      <c r="G1142" s="96" t="s">
        <v>10</v>
      </c>
      <c r="H1142" s="96">
        <v>100</v>
      </c>
    </row>
    <row r="1143" spans="1:8" ht="19.5" customHeight="1" x14ac:dyDescent="0.25">
      <c r="A1143" s="5">
        <v>20</v>
      </c>
      <c r="B1143" s="58">
        <v>9800905</v>
      </c>
      <c r="C1143" s="58" t="s">
        <v>1177</v>
      </c>
      <c r="D1143" s="96" t="s">
        <v>15</v>
      </c>
      <c r="E1143" s="96">
        <v>175</v>
      </c>
      <c r="F1143" s="85">
        <v>1.1000000000000001</v>
      </c>
      <c r="G1143" s="96" t="s">
        <v>10</v>
      </c>
      <c r="H1143" s="96">
        <v>80</v>
      </c>
    </row>
    <row r="1144" spans="1:8" x14ac:dyDescent="0.25">
      <c r="A1144" s="5">
        <v>28</v>
      </c>
      <c r="B1144" s="57" t="s">
        <v>1178</v>
      </c>
      <c r="C1144" s="58" t="s">
        <v>1179</v>
      </c>
      <c r="D1144" s="96" t="s">
        <v>15</v>
      </c>
      <c r="E1144" s="96">
        <v>4</v>
      </c>
      <c r="F1144" s="85">
        <v>131.5</v>
      </c>
      <c r="G1144" s="96" t="s">
        <v>10</v>
      </c>
      <c r="H1144" s="96">
        <v>30</v>
      </c>
    </row>
    <row r="1145" spans="1:8" x14ac:dyDescent="0.25">
      <c r="A1145" s="5">
        <v>29</v>
      </c>
      <c r="B1145" s="57" t="s">
        <v>1180</v>
      </c>
      <c r="C1145" s="58" t="s">
        <v>1181</v>
      </c>
      <c r="D1145" s="96" t="s">
        <v>15</v>
      </c>
      <c r="E1145" s="96">
        <v>1</v>
      </c>
      <c r="F1145" s="85">
        <v>462.61</v>
      </c>
      <c r="G1145" s="96" t="s">
        <v>10</v>
      </c>
      <c r="H1145" s="96">
        <v>50</v>
      </c>
    </row>
    <row r="1146" spans="1:8" x14ac:dyDescent="0.25">
      <c r="A1146" s="5">
        <v>32</v>
      </c>
      <c r="B1146" s="57" t="s">
        <v>1182</v>
      </c>
      <c r="C1146" s="58" t="s">
        <v>1183</v>
      </c>
      <c r="D1146" s="96" t="s">
        <v>15</v>
      </c>
      <c r="E1146" s="96">
        <v>335</v>
      </c>
      <c r="F1146" s="85">
        <v>93.92</v>
      </c>
      <c r="G1146" s="96" t="s">
        <v>10</v>
      </c>
      <c r="H1146" s="96">
        <v>40</v>
      </c>
    </row>
    <row r="1147" spans="1:8" x14ac:dyDescent="0.25">
      <c r="A1147" s="5">
        <v>33</v>
      </c>
      <c r="B1147" s="57" t="str">
        <f>$B$1146</f>
        <v>033 18 700-42 NR39</v>
      </c>
      <c r="C1147" s="58" t="str">
        <f>$C$1146</f>
        <v>резинометалическая опора задняя</v>
      </c>
      <c r="D1147" s="96" t="s">
        <v>15</v>
      </c>
      <c r="E1147" s="96">
        <v>181</v>
      </c>
      <c r="F1147" s="85">
        <v>93.92</v>
      </c>
      <c r="G1147" s="96" t="s">
        <v>10</v>
      </c>
      <c r="H1147" s="96">
        <v>40</v>
      </c>
    </row>
    <row r="1150" spans="1:8" x14ac:dyDescent="0.25">
      <c r="A1150" s="61" t="s">
        <v>1149</v>
      </c>
      <c r="B1150" s="179">
        <v>535</v>
      </c>
      <c r="C1150" s="60"/>
      <c r="D1150" s="2"/>
      <c r="E1150" s="2"/>
      <c r="F1150" s="82"/>
      <c r="G1150" s="2"/>
      <c r="H1150" s="2"/>
    </row>
    <row r="1151" spans="1:8" ht="51" x14ac:dyDescent="0.25">
      <c r="A1151" s="109" t="s">
        <v>1</v>
      </c>
      <c r="B1151" s="410" t="s">
        <v>3</v>
      </c>
      <c r="C1151" s="411"/>
      <c r="D1151" s="116" t="s">
        <v>4</v>
      </c>
      <c r="E1151" s="117" t="s">
        <v>5</v>
      </c>
      <c r="F1151" s="118" t="s">
        <v>632</v>
      </c>
      <c r="G1151" s="120" t="s">
        <v>9</v>
      </c>
      <c r="H1151" s="121" t="s">
        <v>7</v>
      </c>
    </row>
    <row r="1152" spans="1:8" x14ac:dyDescent="0.25">
      <c r="A1152" s="5">
        <v>1</v>
      </c>
      <c r="B1152" s="57" t="s">
        <v>1184</v>
      </c>
      <c r="C1152" s="58" t="s">
        <v>1185</v>
      </c>
      <c r="D1152" s="96" t="s">
        <v>8</v>
      </c>
      <c r="E1152" s="96">
        <v>2257</v>
      </c>
      <c r="F1152" s="85">
        <v>9</v>
      </c>
      <c r="G1152" s="96" t="s">
        <v>10</v>
      </c>
      <c r="H1152" s="96">
        <v>50</v>
      </c>
    </row>
    <row r="1153" spans="1:8" x14ac:dyDescent="0.25">
      <c r="A1153" s="5">
        <v>2</v>
      </c>
      <c r="B1153" s="57" t="s">
        <v>1186</v>
      </c>
      <c r="C1153" s="58" t="s">
        <v>1187</v>
      </c>
      <c r="D1153" s="96" t="s">
        <v>8</v>
      </c>
      <c r="E1153" s="96">
        <v>180</v>
      </c>
      <c r="F1153" s="85">
        <v>26.13</v>
      </c>
      <c r="G1153" s="96" t="s">
        <v>10</v>
      </c>
      <c r="H1153" s="96">
        <v>50</v>
      </c>
    </row>
    <row r="1154" spans="1:8" x14ac:dyDescent="0.25">
      <c r="A1154" s="5">
        <v>3</v>
      </c>
      <c r="B1154" s="57" t="s">
        <v>1188</v>
      </c>
      <c r="C1154" s="58" t="s">
        <v>1189</v>
      </c>
      <c r="D1154" s="96" t="s">
        <v>8</v>
      </c>
      <c r="E1154" s="96">
        <v>9</v>
      </c>
      <c r="F1154" s="85">
        <v>959.06</v>
      </c>
      <c r="G1154" s="96" t="s">
        <v>10</v>
      </c>
      <c r="H1154" s="96">
        <v>80</v>
      </c>
    </row>
    <row r="1155" spans="1:8" x14ac:dyDescent="0.25">
      <c r="A1155" s="5">
        <v>4</v>
      </c>
      <c r="B1155" s="57" t="s">
        <v>1190</v>
      </c>
      <c r="C1155" s="58" t="s">
        <v>1191</v>
      </c>
      <c r="D1155" s="96" t="s">
        <v>8</v>
      </c>
      <c r="E1155" s="96">
        <v>95</v>
      </c>
      <c r="F1155" s="85">
        <v>55.4</v>
      </c>
      <c r="G1155" s="96" t="s">
        <v>10</v>
      </c>
      <c r="H1155" s="96">
        <v>80</v>
      </c>
    </row>
    <row r="1156" spans="1:8" x14ac:dyDescent="0.25">
      <c r="A1156" s="5">
        <v>5</v>
      </c>
      <c r="B1156" s="57" t="s">
        <v>1192</v>
      </c>
      <c r="C1156" s="58" t="s">
        <v>1193</v>
      </c>
      <c r="D1156" s="96" t="s">
        <v>8</v>
      </c>
      <c r="E1156" s="96">
        <v>100</v>
      </c>
      <c r="F1156" s="85">
        <v>64.41</v>
      </c>
      <c r="G1156" s="96" t="s">
        <v>10</v>
      </c>
      <c r="H1156" s="96">
        <v>80</v>
      </c>
    </row>
    <row r="1157" spans="1:8" x14ac:dyDescent="0.25">
      <c r="A1157" s="5">
        <v>6</v>
      </c>
      <c r="B1157" s="57" t="str">
        <f t="shared" ref="B1157:C1157" si="1">B1156</f>
        <v>6NW 009 203-547</v>
      </c>
      <c r="C1157" s="58" t="str">
        <f t="shared" si="1"/>
        <v>актуатор электрический 24В</v>
      </c>
      <c r="D1157" s="96" t="s">
        <v>8</v>
      </c>
      <c r="E1157" s="96">
        <v>58</v>
      </c>
      <c r="F1157" s="85">
        <v>64.41</v>
      </c>
      <c r="G1157" s="96" t="s">
        <v>10</v>
      </c>
      <c r="H1157" s="96">
        <v>80</v>
      </c>
    </row>
    <row r="1158" spans="1:8" x14ac:dyDescent="0.25">
      <c r="A1158" s="5">
        <v>7</v>
      </c>
      <c r="B1158" s="57" t="s">
        <v>1194</v>
      </c>
      <c r="C1158" s="58" t="s">
        <v>1195</v>
      </c>
      <c r="D1158" s="96" t="s">
        <v>8</v>
      </c>
      <c r="E1158" s="96">
        <v>360</v>
      </c>
      <c r="F1158" s="85">
        <v>182.88</v>
      </c>
      <c r="G1158" s="96" t="s">
        <v>10</v>
      </c>
      <c r="H1158" s="96">
        <v>50</v>
      </c>
    </row>
    <row r="1159" spans="1:8" x14ac:dyDescent="0.25">
      <c r="A1159" s="5">
        <v>8</v>
      </c>
      <c r="B1159" s="57" t="s">
        <v>1196</v>
      </c>
      <c r="C1159" s="58" t="s">
        <v>1187</v>
      </c>
      <c r="D1159" s="96" t="s">
        <v>8</v>
      </c>
      <c r="E1159" s="96">
        <v>48</v>
      </c>
      <c r="F1159" s="85">
        <v>37.01</v>
      </c>
      <c r="G1159" s="96" t="s">
        <v>10</v>
      </c>
      <c r="H1159" s="96">
        <v>50</v>
      </c>
    </row>
    <row r="1160" spans="1:8" x14ac:dyDescent="0.25">
      <c r="A1160" s="5">
        <v>9</v>
      </c>
      <c r="B1160" s="57" t="s">
        <v>1197</v>
      </c>
      <c r="C1160" s="58" t="s">
        <v>1198</v>
      </c>
      <c r="D1160" s="96" t="s">
        <v>8</v>
      </c>
      <c r="E1160" s="96">
        <v>820</v>
      </c>
      <c r="F1160" s="85">
        <v>1.67</v>
      </c>
      <c r="G1160" s="96" t="s">
        <v>10</v>
      </c>
      <c r="H1160" s="96">
        <v>50</v>
      </c>
    </row>
    <row r="1161" spans="1:8" x14ac:dyDescent="0.25">
      <c r="A1161" s="5">
        <v>10</v>
      </c>
      <c r="B1161" s="57" t="s">
        <v>1199</v>
      </c>
      <c r="C1161" s="58" t="s">
        <v>1187</v>
      </c>
      <c r="D1161" s="96" t="s">
        <v>8</v>
      </c>
      <c r="E1161" s="96">
        <v>47</v>
      </c>
      <c r="F1161" s="85">
        <v>33.68</v>
      </c>
      <c r="G1161" s="96" t="s">
        <v>10</v>
      </c>
      <c r="H1161" s="96">
        <v>50</v>
      </c>
    </row>
    <row r="1162" spans="1:8" x14ac:dyDescent="0.25">
      <c r="A1162" s="5">
        <v>11</v>
      </c>
      <c r="B1162" s="57" t="s">
        <v>1200</v>
      </c>
      <c r="C1162" s="58" t="s">
        <v>1187</v>
      </c>
      <c r="D1162" s="96" t="s">
        <v>8</v>
      </c>
      <c r="E1162" s="96">
        <v>45</v>
      </c>
      <c r="F1162" s="85">
        <v>33.28</v>
      </c>
      <c r="G1162" s="96" t="s">
        <v>10</v>
      </c>
      <c r="H1162" s="96">
        <v>50</v>
      </c>
    </row>
    <row r="1163" spans="1:8" x14ac:dyDescent="0.25">
      <c r="A1163" s="5">
        <v>12</v>
      </c>
      <c r="B1163" s="57" t="s">
        <v>1201</v>
      </c>
      <c r="C1163" s="58" t="s">
        <v>1195</v>
      </c>
      <c r="D1163" s="96" t="s">
        <v>8</v>
      </c>
      <c r="E1163" s="96">
        <v>10</v>
      </c>
      <c r="F1163" s="85">
        <v>47.55</v>
      </c>
      <c r="G1163" s="96" t="s">
        <v>10</v>
      </c>
      <c r="H1163" s="96">
        <v>50</v>
      </c>
    </row>
    <row r="1164" spans="1:8" x14ac:dyDescent="0.25">
      <c r="A1164" s="5">
        <v>13</v>
      </c>
      <c r="B1164" s="57" t="s">
        <v>1202</v>
      </c>
      <c r="C1164" s="58" t="s">
        <v>1203</v>
      </c>
      <c r="D1164" s="96" t="s">
        <v>8</v>
      </c>
      <c r="E1164" s="96">
        <v>30</v>
      </c>
      <c r="F1164" s="85">
        <v>63.88</v>
      </c>
      <c r="G1164" s="96" t="s">
        <v>10</v>
      </c>
      <c r="H1164" s="96">
        <v>50</v>
      </c>
    </row>
    <row r="1165" spans="1:8" x14ac:dyDescent="0.25">
      <c r="A1165" s="5">
        <v>14</v>
      </c>
      <c r="B1165" s="57" t="s">
        <v>1204</v>
      </c>
      <c r="C1165" s="58" t="s">
        <v>1203</v>
      </c>
      <c r="D1165" s="96" t="s">
        <v>8</v>
      </c>
      <c r="E1165" s="96">
        <v>30</v>
      </c>
      <c r="F1165" s="85">
        <v>63.88</v>
      </c>
      <c r="G1165" s="96" t="s">
        <v>10</v>
      </c>
      <c r="H1165" s="96">
        <v>50</v>
      </c>
    </row>
    <row r="1166" spans="1:8" x14ac:dyDescent="0.25">
      <c r="A1166" s="5">
        <v>15</v>
      </c>
      <c r="B1166" s="57" t="s">
        <v>1205</v>
      </c>
      <c r="C1166" s="58" t="s">
        <v>1206</v>
      </c>
      <c r="D1166" s="96" t="s">
        <v>8</v>
      </c>
      <c r="E1166" s="96">
        <v>36</v>
      </c>
      <c r="F1166" s="85">
        <v>17.2</v>
      </c>
      <c r="G1166" s="96" t="s">
        <v>10</v>
      </c>
      <c r="H1166" s="96">
        <v>50</v>
      </c>
    </row>
    <row r="1167" spans="1:8" x14ac:dyDescent="0.25">
      <c r="A1167" s="5">
        <v>16</v>
      </c>
      <c r="B1167" s="57" t="s">
        <v>1207</v>
      </c>
      <c r="C1167" s="58" t="s">
        <v>1203</v>
      </c>
      <c r="D1167" s="96" t="s">
        <v>8</v>
      </c>
      <c r="E1167" s="96">
        <v>28</v>
      </c>
      <c r="F1167" s="85">
        <v>37.54</v>
      </c>
      <c r="G1167" s="96" t="s">
        <v>10</v>
      </c>
      <c r="H1167" s="96">
        <v>50</v>
      </c>
    </row>
    <row r="1168" spans="1:8" x14ac:dyDescent="0.25">
      <c r="A1168" s="5">
        <v>17</v>
      </c>
      <c r="B1168" s="57" t="s">
        <v>1208</v>
      </c>
      <c r="C1168" s="58" t="s">
        <v>1203</v>
      </c>
      <c r="D1168" s="96" t="s">
        <v>8</v>
      </c>
      <c r="E1168" s="96">
        <v>19</v>
      </c>
      <c r="F1168" s="85">
        <v>45.55</v>
      </c>
      <c r="G1168" s="96" t="s">
        <v>10</v>
      </c>
      <c r="H1168" s="96">
        <v>50</v>
      </c>
    </row>
    <row r="1169" spans="1:8" x14ac:dyDescent="0.25">
      <c r="A1169" s="5">
        <v>18</v>
      </c>
      <c r="B1169" s="57" t="s">
        <v>1209</v>
      </c>
      <c r="C1169" s="58" t="s">
        <v>1203</v>
      </c>
      <c r="D1169" s="96" t="s">
        <v>8</v>
      </c>
      <c r="E1169" s="96">
        <v>26</v>
      </c>
      <c r="F1169" s="85">
        <v>33.99</v>
      </c>
      <c r="G1169" s="96" t="s">
        <v>10</v>
      </c>
      <c r="H1169" s="96">
        <v>50</v>
      </c>
    </row>
    <row r="1170" spans="1:8" x14ac:dyDescent="0.25">
      <c r="A1170" s="5">
        <v>19</v>
      </c>
      <c r="B1170" s="57" t="s">
        <v>1210</v>
      </c>
      <c r="C1170" s="58" t="s">
        <v>1187</v>
      </c>
      <c r="D1170" s="96" t="s">
        <v>8</v>
      </c>
      <c r="E1170" s="96">
        <v>20</v>
      </c>
      <c r="F1170" s="85">
        <v>71.849999999999994</v>
      </c>
      <c r="G1170" s="96" t="s">
        <v>10</v>
      </c>
      <c r="H1170" s="96">
        <v>80</v>
      </c>
    </row>
    <row r="1171" spans="1:8" x14ac:dyDescent="0.25">
      <c r="A1171" s="5">
        <v>20</v>
      </c>
      <c r="B1171" s="57" t="s">
        <v>1211</v>
      </c>
      <c r="C1171" s="58" t="s">
        <v>1170</v>
      </c>
      <c r="D1171" s="96" t="s">
        <v>8</v>
      </c>
      <c r="E1171" s="96">
        <v>20</v>
      </c>
      <c r="F1171" s="85">
        <v>3.98</v>
      </c>
      <c r="G1171" s="96" t="s">
        <v>10</v>
      </c>
      <c r="H1171" s="96">
        <v>50</v>
      </c>
    </row>
    <row r="1172" spans="1:8" x14ac:dyDescent="0.25">
      <c r="A1172" s="5">
        <v>21</v>
      </c>
      <c r="B1172" s="57" t="s">
        <v>1212</v>
      </c>
      <c r="C1172" s="58" t="s">
        <v>1191</v>
      </c>
      <c r="D1172" s="96" t="s">
        <v>8</v>
      </c>
      <c r="E1172" s="96">
        <v>15</v>
      </c>
      <c r="F1172" s="85">
        <v>87.79</v>
      </c>
      <c r="G1172" s="96" t="s">
        <v>10</v>
      </c>
      <c r="H1172" s="96">
        <v>80</v>
      </c>
    </row>
    <row r="1173" spans="1:8" x14ac:dyDescent="0.25">
      <c r="A1173" s="5">
        <v>22</v>
      </c>
      <c r="B1173" s="57" t="s">
        <v>1213</v>
      </c>
      <c r="C1173" s="58" t="s">
        <v>1187</v>
      </c>
      <c r="D1173" s="96" t="s">
        <v>8</v>
      </c>
      <c r="E1173" s="96">
        <v>13</v>
      </c>
      <c r="F1173" s="85">
        <v>102.21</v>
      </c>
      <c r="G1173" s="96" t="s">
        <v>10</v>
      </c>
      <c r="H1173" s="96">
        <v>80</v>
      </c>
    </row>
    <row r="1174" spans="1:8" x14ac:dyDescent="0.25">
      <c r="A1174" s="5">
        <v>23</v>
      </c>
      <c r="B1174" s="57" t="s">
        <v>1214</v>
      </c>
      <c r="C1174" s="58" t="s">
        <v>1215</v>
      </c>
      <c r="D1174" s="96" t="s">
        <v>8</v>
      </c>
      <c r="E1174" s="96">
        <v>12</v>
      </c>
      <c r="F1174" s="85">
        <v>102.21</v>
      </c>
      <c r="G1174" s="96" t="s">
        <v>10</v>
      </c>
      <c r="H1174" s="96">
        <v>50</v>
      </c>
    </row>
    <row r="1175" spans="1:8" x14ac:dyDescent="0.25">
      <c r="A1175" s="5">
        <v>24</v>
      </c>
      <c r="B1175" s="57" t="s">
        <v>1216</v>
      </c>
      <c r="C1175" s="58" t="s">
        <v>1217</v>
      </c>
      <c r="D1175" s="96" t="s">
        <v>8</v>
      </c>
      <c r="E1175" s="96">
        <v>12</v>
      </c>
      <c r="F1175" s="85">
        <v>61.68</v>
      </c>
      <c r="G1175" s="96" t="s">
        <v>10</v>
      </c>
      <c r="H1175" s="96">
        <v>50</v>
      </c>
    </row>
    <row r="1176" spans="1:8" x14ac:dyDescent="0.25">
      <c r="A1176" s="5">
        <v>25</v>
      </c>
      <c r="B1176" s="57" t="s">
        <v>1218</v>
      </c>
      <c r="C1176" s="58" t="s">
        <v>1219</v>
      </c>
      <c r="D1176" s="96" t="s">
        <v>8</v>
      </c>
      <c r="E1176" s="96">
        <v>18</v>
      </c>
      <c r="F1176" s="85">
        <v>22.22</v>
      </c>
      <c r="G1176" s="96" t="s">
        <v>10</v>
      </c>
      <c r="H1176" s="96">
        <v>50</v>
      </c>
    </row>
    <row r="1177" spans="1:8" x14ac:dyDescent="0.25">
      <c r="A1177" s="5">
        <v>26</v>
      </c>
      <c r="B1177" s="57" t="s">
        <v>1220</v>
      </c>
      <c r="C1177" s="58" t="s">
        <v>1219</v>
      </c>
      <c r="D1177" s="96" t="s">
        <v>8</v>
      </c>
      <c r="E1177" s="96">
        <v>18</v>
      </c>
      <c r="F1177" s="85">
        <v>24.8</v>
      </c>
      <c r="G1177" s="96" t="s">
        <v>10</v>
      </c>
      <c r="H1177" s="96">
        <v>50</v>
      </c>
    </row>
    <row r="1178" spans="1:8" x14ac:dyDescent="0.25">
      <c r="A1178" s="5">
        <v>27</v>
      </c>
      <c r="B1178" s="57" t="s">
        <v>1221</v>
      </c>
      <c r="C1178" s="58" t="s">
        <v>1222</v>
      </c>
      <c r="D1178" s="96" t="s">
        <v>8</v>
      </c>
      <c r="E1178" s="96">
        <v>118</v>
      </c>
      <c r="F1178" s="85">
        <v>0.74</v>
      </c>
      <c r="G1178" s="96" t="s">
        <v>10</v>
      </c>
      <c r="H1178" s="96">
        <v>90</v>
      </c>
    </row>
    <row r="1179" spans="1:8" x14ac:dyDescent="0.25">
      <c r="A1179" s="5">
        <v>28</v>
      </c>
      <c r="B1179" s="57" t="s">
        <v>1172</v>
      </c>
      <c r="C1179" s="58" t="s">
        <v>1173</v>
      </c>
      <c r="D1179" s="96" t="s">
        <v>8</v>
      </c>
      <c r="E1179" s="96">
        <v>2</v>
      </c>
      <c r="F1179" s="85">
        <v>131.28</v>
      </c>
      <c r="G1179" s="96" t="s">
        <v>10</v>
      </c>
      <c r="H1179" s="96">
        <v>50</v>
      </c>
    </row>
    <row r="1180" spans="1:8" x14ac:dyDescent="0.25">
      <c r="A1180" s="5">
        <v>29</v>
      </c>
      <c r="B1180" s="57" t="s">
        <v>1174</v>
      </c>
      <c r="C1180" s="58" t="s">
        <v>1173</v>
      </c>
      <c r="D1180" s="96" t="s">
        <v>8</v>
      </c>
      <c r="E1180" s="96">
        <v>5</v>
      </c>
      <c r="F1180" s="85">
        <v>138.5</v>
      </c>
      <c r="G1180" s="96" t="s">
        <v>10</v>
      </c>
      <c r="H1180" s="96">
        <v>50</v>
      </c>
    </row>
    <row r="1181" spans="1:8" x14ac:dyDescent="0.25">
      <c r="A1181" s="5">
        <v>30</v>
      </c>
      <c r="B1181" s="57" t="s">
        <v>1223</v>
      </c>
      <c r="C1181" s="58" t="s">
        <v>1224</v>
      </c>
      <c r="D1181" s="96" t="s">
        <v>8</v>
      </c>
      <c r="E1181" s="96">
        <v>4</v>
      </c>
      <c r="F1181" s="85">
        <v>36.92</v>
      </c>
      <c r="G1181" s="96" t="s">
        <v>10</v>
      </c>
      <c r="H1181" s="96">
        <v>50</v>
      </c>
    </row>
    <row r="1182" spans="1:8" x14ac:dyDescent="0.25">
      <c r="A1182" s="5">
        <v>31</v>
      </c>
      <c r="B1182" s="57" t="s">
        <v>1175</v>
      </c>
      <c r="C1182" s="58" t="s">
        <v>1173</v>
      </c>
      <c r="D1182" s="96" t="s">
        <v>8</v>
      </c>
      <c r="E1182" s="96">
        <v>5</v>
      </c>
      <c r="F1182" s="85">
        <v>74.42</v>
      </c>
      <c r="G1182" s="96" t="s">
        <v>10</v>
      </c>
      <c r="H1182" s="96">
        <v>50</v>
      </c>
    </row>
    <row r="1183" spans="1:8" x14ac:dyDescent="0.25">
      <c r="A1183" s="5">
        <v>32</v>
      </c>
      <c r="B1183" s="57" t="s">
        <v>1176</v>
      </c>
      <c r="C1183" s="58" t="s">
        <v>1173</v>
      </c>
      <c r="D1183" s="96" t="s">
        <v>8</v>
      </c>
      <c r="E1183" s="96">
        <v>5</v>
      </c>
      <c r="F1183" s="85">
        <v>85.11</v>
      </c>
      <c r="G1183" s="96" t="s">
        <v>10</v>
      </c>
      <c r="H1183" s="96">
        <v>50</v>
      </c>
    </row>
    <row r="1184" spans="1:8" x14ac:dyDescent="0.25">
      <c r="A1184" s="5">
        <v>33</v>
      </c>
      <c r="B1184" s="57" t="s">
        <v>1225</v>
      </c>
      <c r="C1184" s="58" t="s">
        <v>1226</v>
      </c>
      <c r="D1184" s="96" t="s">
        <v>8</v>
      </c>
      <c r="E1184" s="96">
        <v>1</v>
      </c>
      <c r="F1184" s="85">
        <v>79.16</v>
      </c>
      <c r="G1184" s="96" t="s">
        <v>10</v>
      </c>
      <c r="H1184" s="96">
        <v>50</v>
      </c>
    </row>
    <row r="1185" spans="1:8" x14ac:dyDescent="0.25">
      <c r="A1185" s="5">
        <v>34</v>
      </c>
      <c r="B1185" s="57" t="s">
        <v>1227</v>
      </c>
      <c r="C1185" s="58" t="s">
        <v>1228</v>
      </c>
      <c r="D1185" s="96" t="s">
        <v>8</v>
      </c>
      <c r="E1185" s="96">
        <v>1</v>
      </c>
      <c r="F1185" s="85">
        <v>84.1</v>
      </c>
      <c r="G1185" s="96" t="s">
        <v>10</v>
      </c>
      <c r="H1185" s="96">
        <v>50</v>
      </c>
    </row>
    <row r="1186" spans="1:8" x14ac:dyDescent="0.25">
      <c r="A1186" s="5">
        <v>35</v>
      </c>
      <c r="B1186" s="57" t="s">
        <v>1229</v>
      </c>
      <c r="C1186" s="58" t="s">
        <v>1230</v>
      </c>
      <c r="D1186" s="96" t="s">
        <v>8</v>
      </c>
      <c r="E1186" s="96">
        <v>1</v>
      </c>
      <c r="F1186" s="85">
        <v>71.95</v>
      </c>
      <c r="G1186" s="96" t="s">
        <v>10</v>
      </c>
      <c r="H1186" s="96">
        <v>50</v>
      </c>
    </row>
    <row r="1187" spans="1:8" x14ac:dyDescent="0.25">
      <c r="A1187" s="5">
        <v>36</v>
      </c>
      <c r="B1187" s="57" t="s">
        <v>1231</v>
      </c>
      <c r="C1187" s="58" t="s">
        <v>1232</v>
      </c>
      <c r="D1187" s="96" t="s">
        <v>8</v>
      </c>
      <c r="E1187" s="96">
        <v>1</v>
      </c>
      <c r="F1187" s="85">
        <v>84.26</v>
      </c>
      <c r="G1187" s="96" t="s">
        <v>10</v>
      </c>
      <c r="H1187" s="96">
        <v>50</v>
      </c>
    </row>
    <row r="1188" spans="1:8" x14ac:dyDescent="0.25">
      <c r="A1188" s="5">
        <v>37</v>
      </c>
      <c r="B1188" s="57" t="s">
        <v>1233</v>
      </c>
      <c r="C1188" s="58" t="s">
        <v>1187</v>
      </c>
      <c r="D1188" s="96" t="s">
        <v>8</v>
      </c>
      <c r="E1188" s="96">
        <v>2</v>
      </c>
      <c r="F1188" s="85">
        <v>42.38</v>
      </c>
      <c r="G1188" s="96" t="s">
        <v>10</v>
      </c>
      <c r="H1188" s="96">
        <v>50</v>
      </c>
    </row>
    <row r="1189" spans="1:8" x14ac:dyDescent="0.25">
      <c r="A1189" s="5">
        <v>38</v>
      </c>
      <c r="B1189" s="57" t="s">
        <v>1234</v>
      </c>
      <c r="C1189" s="58" t="s">
        <v>1235</v>
      </c>
      <c r="D1189" s="96" t="s">
        <v>8</v>
      </c>
      <c r="E1189" s="96">
        <v>1</v>
      </c>
      <c r="F1189" s="85">
        <v>26.56</v>
      </c>
      <c r="G1189" s="96" t="s">
        <v>10</v>
      </c>
      <c r="H1189" s="96">
        <v>50</v>
      </c>
    </row>
    <row r="1190" spans="1:8" x14ac:dyDescent="0.25">
      <c r="A1190" s="5">
        <v>39</v>
      </c>
      <c r="B1190" s="57" t="s">
        <v>1236</v>
      </c>
      <c r="C1190" s="58" t="s">
        <v>1237</v>
      </c>
      <c r="D1190" s="96" t="s">
        <v>8</v>
      </c>
      <c r="E1190" s="96">
        <v>1</v>
      </c>
      <c r="F1190" s="85">
        <v>40.590000000000003</v>
      </c>
      <c r="G1190" s="96" t="s">
        <v>10</v>
      </c>
      <c r="H1190" s="96">
        <v>50</v>
      </c>
    </row>
    <row r="1191" spans="1:8" x14ac:dyDescent="0.25">
      <c r="A1191" s="5">
        <v>40</v>
      </c>
      <c r="B1191" s="58">
        <v>9530185</v>
      </c>
      <c r="C1191" s="58" t="s">
        <v>1238</v>
      </c>
      <c r="D1191" s="96" t="s">
        <v>8</v>
      </c>
      <c r="E1191" s="96">
        <v>1500</v>
      </c>
      <c r="F1191" s="85">
        <v>3.75</v>
      </c>
      <c r="G1191" s="96" t="s">
        <v>10</v>
      </c>
      <c r="H1191" s="96">
        <v>80</v>
      </c>
    </row>
    <row r="1193" spans="1:8" x14ac:dyDescent="0.25">
      <c r="A1193" s="180" t="s">
        <v>1239</v>
      </c>
      <c r="B1193" s="1"/>
      <c r="C1193" s="60"/>
      <c r="D1193" s="2"/>
      <c r="E1193" s="2"/>
      <c r="F1193" s="82"/>
      <c r="G1193" s="2"/>
      <c r="H1193" s="2"/>
    </row>
    <row r="1194" spans="1:8" ht="51" x14ac:dyDescent="0.25">
      <c r="A1194" s="109" t="s">
        <v>1</v>
      </c>
      <c r="B1194" s="410" t="s">
        <v>3</v>
      </c>
      <c r="C1194" s="411"/>
      <c r="D1194" s="116" t="s">
        <v>4</v>
      </c>
      <c r="E1194" s="117" t="s">
        <v>5</v>
      </c>
      <c r="F1194" s="118" t="s">
        <v>632</v>
      </c>
      <c r="G1194" s="120" t="s">
        <v>9</v>
      </c>
      <c r="H1194" s="121" t="s">
        <v>7</v>
      </c>
    </row>
    <row r="1195" spans="1:8" x14ac:dyDescent="0.25">
      <c r="A1195" s="5">
        <v>1</v>
      </c>
      <c r="B1195" s="58">
        <v>4024103</v>
      </c>
      <c r="C1195" s="58" t="s">
        <v>1240</v>
      </c>
      <c r="D1195" s="96" t="s">
        <v>8</v>
      </c>
      <c r="E1195" s="96">
        <v>3744</v>
      </c>
      <c r="F1195" s="85">
        <v>2.75</v>
      </c>
      <c r="G1195" s="96" t="s">
        <v>10</v>
      </c>
      <c r="H1195" s="96">
        <v>30</v>
      </c>
    </row>
    <row r="1196" spans="1:8" x14ac:dyDescent="0.25">
      <c r="A1196" s="5">
        <v>2</v>
      </c>
      <c r="B1196" s="58">
        <v>117</v>
      </c>
      <c r="C1196" s="58" t="s">
        <v>1240</v>
      </c>
      <c r="D1196" s="96" t="s">
        <v>8</v>
      </c>
      <c r="E1196" s="96">
        <v>2133</v>
      </c>
      <c r="F1196" s="85">
        <v>6.3</v>
      </c>
      <c r="G1196" s="96" t="s">
        <v>10</v>
      </c>
      <c r="H1196" s="96">
        <v>30</v>
      </c>
    </row>
    <row r="1197" spans="1:8" x14ac:dyDescent="0.25">
      <c r="A1197" s="5">
        <v>3</v>
      </c>
      <c r="B1197" s="57" t="s">
        <v>1241</v>
      </c>
      <c r="C1197" s="58" t="s">
        <v>1240</v>
      </c>
      <c r="D1197" s="96" t="s">
        <v>8</v>
      </c>
      <c r="E1197" s="96">
        <v>334</v>
      </c>
      <c r="F1197" s="85">
        <v>1.1499999999999999</v>
      </c>
      <c r="G1197" s="96" t="s">
        <v>10</v>
      </c>
      <c r="H1197" s="96">
        <v>30</v>
      </c>
    </row>
    <row r="1198" spans="1:8" x14ac:dyDescent="0.25">
      <c r="A1198" s="5">
        <v>4</v>
      </c>
      <c r="B1198" s="57" t="s">
        <v>1242</v>
      </c>
      <c r="C1198" s="58" t="s">
        <v>1240</v>
      </c>
      <c r="D1198" s="96" t="s">
        <v>8</v>
      </c>
      <c r="E1198" s="96">
        <v>445</v>
      </c>
      <c r="F1198" s="85">
        <v>16.899999999999999</v>
      </c>
      <c r="G1198" s="96" t="s">
        <v>10</v>
      </c>
      <c r="H1198" s="96">
        <v>30</v>
      </c>
    </row>
    <row r="1200" spans="1:8" x14ac:dyDescent="0.25">
      <c r="A1200" s="180" t="s">
        <v>1243</v>
      </c>
      <c r="B1200" s="1"/>
      <c r="C1200" s="60"/>
      <c r="D1200" s="2"/>
      <c r="E1200" s="2"/>
      <c r="F1200" s="82"/>
      <c r="G1200" s="2"/>
      <c r="H1200" s="2"/>
    </row>
    <row r="1201" spans="1:8" ht="63.75" customHeight="1" x14ac:dyDescent="0.25">
      <c r="A1201" s="109" t="s">
        <v>1</v>
      </c>
      <c r="B1201" s="410" t="s">
        <v>3</v>
      </c>
      <c r="C1201" s="411"/>
      <c r="D1201" s="116" t="s">
        <v>4</v>
      </c>
      <c r="E1201" s="117" t="s">
        <v>5</v>
      </c>
      <c r="F1201" s="118" t="s">
        <v>632</v>
      </c>
      <c r="G1201" s="120" t="s">
        <v>9</v>
      </c>
      <c r="H1201" s="121" t="s">
        <v>7</v>
      </c>
    </row>
    <row r="1202" spans="1:8" x14ac:dyDescent="0.25">
      <c r="A1202" s="5">
        <v>1</v>
      </c>
      <c r="B1202" s="57" t="s">
        <v>1244</v>
      </c>
      <c r="C1202" s="58" t="s">
        <v>1245</v>
      </c>
      <c r="D1202" s="96" t="s">
        <v>8</v>
      </c>
      <c r="E1202" s="96">
        <v>15</v>
      </c>
      <c r="F1202" s="85">
        <v>328</v>
      </c>
      <c r="G1202" s="96" t="s">
        <v>10</v>
      </c>
      <c r="H1202" s="96">
        <v>50</v>
      </c>
    </row>
    <row r="1204" spans="1:8" x14ac:dyDescent="0.25">
      <c r="A1204" s="180" t="s">
        <v>1246</v>
      </c>
      <c r="B1204" s="1"/>
      <c r="C1204" s="60"/>
      <c r="D1204" s="2"/>
      <c r="E1204" s="2"/>
      <c r="F1204" s="82"/>
      <c r="G1204" s="2"/>
      <c r="H1204" s="2"/>
    </row>
    <row r="1205" spans="1:8" ht="51" x14ac:dyDescent="0.25">
      <c r="A1205" s="109" t="s">
        <v>1</v>
      </c>
      <c r="B1205" s="410" t="s">
        <v>3</v>
      </c>
      <c r="C1205" s="411"/>
      <c r="D1205" s="116" t="s">
        <v>4</v>
      </c>
      <c r="E1205" s="117" t="s">
        <v>5</v>
      </c>
      <c r="F1205" s="118" t="s">
        <v>632</v>
      </c>
      <c r="G1205" s="120" t="s">
        <v>9</v>
      </c>
      <c r="H1205" s="121" t="s">
        <v>7</v>
      </c>
    </row>
    <row r="1206" spans="1:8" x14ac:dyDescent="0.25">
      <c r="A1206" s="5">
        <v>1</v>
      </c>
      <c r="B1206" s="57" t="s">
        <v>1247</v>
      </c>
      <c r="C1206" s="58" t="s">
        <v>1248</v>
      </c>
      <c r="D1206" s="96" t="s">
        <v>8</v>
      </c>
      <c r="E1206" s="96">
        <v>8</v>
      </c>
      <c r="F1206" s="85">
        <v>2721.88</v>
      </c>
      <c r="G1206" s="96" t="s">
        <v>10</v>
      </c>
      <c r="H1206" s="96">
        <v>80</v>
      </c>
    </row>
    <row r="1207" spans="1:8" x14ac:dyDescent="0.25">
      <c r="A1207" s="5">
        <v>2</v>
      </c>
      <c r="B1207" s="57" t="s">
        <v>1249</v>
      </c>
      <c r="C1207" s="58" t="s">
        <v>1248</v>
      </c>
      <c r="D1207" s="96" t="s">
        <v>8</v>
      </c>
      <c r="E1207" s="96">
        <v>9</v>
      </c>
      <c r="F1207" s="85">
        <v>2721.88</v>
      </c>
      <c r="G1207" s="96" t="s">
        <v>10</v>
      </c>
      <c r="H1207" s="96">
        <v>80</v>
      </c>
    </row>
    <row r="1209" spans="1:8" x14ac:dyDescent="0.25">
      <c r="A1209" s="182" t="s">
        <v>1251</v>
      </c>
      <c r="B1209" s="1"/>
      <c r="C1209" s="60"/>
      <c r="D1209" s="2"/>
      <c r="E1209" s="2"/>
      <c r="F1209" s="82"/>
      <c r="G1209" s="2"/>
    </row>
    <row r="1210" spans="1:8" ht="38.25" x14ac:dyDescent="0.25">
      <c r="A1210" s="183" t="s">
        <v>1</v>
      </c>
      <c r="B1210" s="184" t="s">
        <v>643</v>
      </c>
      <c r="C1210" s="184" t="s">
        <v>3</v>
      </c>
      <c r="D1210" s="185" t="s">
        <v>4</v>
      </c>
      <c r="E1210" s="184" t="s">
        <v>5</v>
      </c>
      <c r="F1210" s="186" t="s">
        <v>1447</v>
      </c>
      <c r="G1210" s="187" t="s">
        <v>632</v>
      </c>
    </row>
    <row r="1211" spans="1:8" x14ac:dyDescent="0.25">
      <c r="A1211" s="5">
        <v>1</v>
      </c>
      <c r="B1211" s="188">
        <v>4825</v>
      </c>
      <c r="C1211" s="189" t="s">
        <v>1252</v>
      </c>
      <c r="D1211" s="188" t="s">
        <v>15</v>
      </c>
      <c r="E1211" s="188">
        <v>68</v>
      </c>
      <c r="F1211" s="188">
        <v>50</v>
      </c>
      <c r="G1211" s="96">
        <v>5.95</v>
      </c>
    </row>
    <row r="1212" spans="1:8" x14ac:dyDescent="0.25">
      <c r="A1212" s="5">
        <v>2</v>
      </c>
      <c r="B1212" s="188">
        <v>4830</v>
      </c>
      <c r="C1212" s="189" t="s">
        <v>1253</v>
      </c>
      <c r="D1212" s="188" t="s">
        <v>15</v>
      </c>
      <c r="E1212" s="188">
        <v>139</v>
      </c>
      <c r="F1212" s="188">
        <v>50</v>
      </c>
      <c r="G1212" s="96">
        <v>10.49</v>
      </c>
    </row>
    <row r="1213" spans="1:8" x14ac:dyDescent="0.25">
      <c r="A1213" s="5">
        <v>3</v>
      </c>
      <c r="B1213" s="188">
        <v>4834</v>
      </c>
      <c r="C1213" s="189" t="s">
        <v>1254</v>
      </c>
      <c r="D1213" s="188" t="s">
        <v>15</v>
      </c>
      <c r="E1213" s="188">
        <v>35</v>
      </c>
      <c r="F1213" s="188">
        <v>50</v>
      </c>
      <c r="G1213" s="96">
        <v>7.41</v>
      </c>
    </row>
    <row r="1214" spans="1:8" x14ac:dyDescent="0.25">
      <c r="A1214" s="5">
        <v>4</v>
      </c>
      <c r="B1214" s="188">
        <v>4835</v>
      </c>
      <c r="C1214" s="189" t="s">
        <v>1255</v>
      </c>
      <c r="D1214" s="188" t="s">
        <v>15</v>
      </c>
      <c r="E1214" s="188">
        <v>83</v>
      </c>
      <c r="F1214" s="188">
        <v>50</v>
      </c>
      <c r="G1214" s="96">
        <v>14.4</v>
      </c>
    </row>
    <row r="1215" spans="1:8" x14ac:dyDescent="0.25">
      <c r="A1215" s="5">
        <v>5</v>
      </c>
      <c r="B1215" s="188">
        <v>4836</v>
      </c>
      <c r="C1215" s="189" t="s">
        <v>1256</v>
      </c>
      <c r="D1215" s="188" t="s">
        <v>15</v>
      </c>
      <c r="E1215" s="188">
        <v>171</v>
      </c>
      <c r="F1215" s="188">
        <v>50</v>
      </c>
      <c r="G1215" s="96">
        <v>4.7300000000000004</v>
      </c>
    </row>
    <row r="1216" spans="1:8" x14ac:dyDescent="0.25">
      <c r="A1216" s="5">
        <v>6</v>
      </c>
      <c r="B1216" s="188">
        <v>4837</v>
      </c>
      <c r="C1216" s="189" t="s">
        <v>1257</v>
      </c>
      <c r="D1216" s="188" t="s">
        <v>15</v>
      </c>
      <c r="E1216" s="188">
        <v>7</v>
      </c>
      <c r="F1216" s="188">
        <v>50</v>
      </c>
      <c r="G1216" s="96">
        <v>6.03</v>
      </c>
    </row>
    <row r="1217" spans="1:7" x14ac:dyDescent="0.25">
      <c r="A1217" s="5">
        <v>7</v>
      </c>
      <c r="B1217" s="188">
        <v>4838</v>
      </c>
      <c r="C1217" s="189" t="s">
        <v>1258</v>
      </c>
      <c r="D1217" s="188" t="s">
        <v>15</v>
      </c>
      <c r="E1217" s="188">
        <v>54</v>
      </c>
      <c r="F1217" s="188">
        <v>50</v>
      </c>
      <c r="G1217" s="96">
        <v>0.93</v>
      </c>
    </row>
    <row r="1218" spans="1:7" x14ac:dyDescent="0.25">
      <c r="A1218" s="5">
        <v>8</v>
      </c>
      <c r="B1218" s="188">
        <v>4839</v>
      </c>
      <c r="C1218" s="189" t="s">
        <v>1259</v>
      </c>
      <c r="D1218" s="188" t="s">
        <v>15</v>
      </c>
      <c r="E1218" s="188">
        <v>137</v>
      </c>
      <c r="F1218" s="188">
        <v>50</v>
      </c>
      <c r="G1218" s="96">
        <v>6.04</v>
      </c>
    </row>
    <row r="1219" spans="1:7" x14ac:dyDescent="0.25">
      <c r="A1219" s="5">
        <v>9</v>
      </c>
      <c r="B1219" s="188">
        <v>4840</v>
      </c>
      <c r="C1219" s="189" t="s">
        <v>1260</v>
      </c>
      <c r="D1219" s="188" t="s">
        <v>15</v>
      </c>
      <c r="E1219" s="188">
        <v>1</v>
      </c>
      <c r="F1219" s="188">
        <v>50</v>
      </c>
      <c r="G1219" s="96">
        <v>7.14</v>
      </c>
    </row>
    <row r="1220" spans="1:7" x14ac:dyDescent="0.25">
      <c r="A1220" s="5">
        <v>10</v>
      </c>
      <c r="B1220" s="188">
        <v>4841</v>
      </c>
      <c r="C1220" s="189" t="s">
        <v>1261</v>
      </c>
      <c r="D1220" s="188" t="s">
        <v>15</v>
      </c>
      <c r="E1220" s="188">
        <v>246</v>
      </c>
      <c r="F1220" s="188">
        <v>50</v>
      </c>
      <c r="G1220" s="96">
        <v>9.02</v>
      </c>
    </row>
    <row r="1221" spans="1:7" x14ac:dyDescent="0.25">
      <c r="A1221" s="5">
        <v>11</v>
      </c>
      <c r="B1221" s="188">
        <v>4842</v>
      </c>
      <c r="C1221" s="189" t="s">
        <v>1262</v>
      </c>
      <c r="D1221" s="188" t="s">
        <v>15</v>
      </c>
      <c r="E1221" s="188">
        <v>104</v>
      </c>
      <c r="F1221" s="188">
        <v>50</v>
      </c>
      <c r="G1221" s="96">
        <v>5.77</v>
      </c>
    </row>
    <row r="1222" spans="1:7" x14ac:dyDescent="0.25">
      <c r="A1222" s="5">
        <v>12</v>
      </c>
      <c r="B1222" s="188">
        <v>4844</v>
      </c>
      <c r="C1222" s="189" t="s">
        <v>1263</v>
      </c>
      <c r="D1222" s="188" t="s">
        <v>15</v>
      </c>
      <c r="E1222" s="188">
        <v>52</v>
      </c>
      <c r="F1222" s="188">
        <v>50</v>
      </c>
      <c r="G1222" s="96">
        <v>1.9</v>
      </c>
    </row>
    <row r="1223" spans="1:7" x14ac:dyDescent="0.25">
      <c r="A1223" s="5">
        <v>13</v>
      </c>
      <c r="B1223" s="188">
        <v>4845</v>
      </c>
      <c r="C1223" s="189" t="s">
        <v>1264</v>
      </c>
      <c r="D1223" s="188" t="s">
        <v>15</v>
      </c>
      <c r="E1223" s="188">
        <v>197</v>
      </c>
      <c r="F1223" s="188">
        <v>50</v>
      </c>
      <c r="G1223" s="96">
        <v>12.88</v>
      </c>
    </row>
    <row r="1224" spans="1:7" x14ac:dyDescent="0.25">
      <c r="A1224" s="5">
        <v>14</v>
      </c>
      <c r="B1224" s="188">
        <v>4846</v>
      </c>
      <c r="C1224" s="189" t="s">
        <v>1265</v>
      </c>
      <c r="D1224" s="188" t="s">
        <v>15</v>
      </c>
      <c r="E1224" s="188">
        <v>25</v>
      </c>
      <c r="F1224" s="188">
        <v>50</v>
      </c>
      <c r="G1224" s="96">
        <v>8.49</v>
      </c>
    </row>
    <row r="1225" spans="1:7" x14ac:dyDescent="0.25">
      <c r="A1225" s="5">
        <v>15</v>
      </c>
      <c r="B1225" s="188">
        <v>4852</v>
      </c>
      <c r="C1225" s="189" t="s">
        <v>1266</v>
      </c>
      <c r="D1225" s="188" t="s">
        <v>15</v>
      </c>
      <c r="E1225" s="188">
        <v>25</v>
      </c>
      <c r="F1225" s="188">
        <v>50</v>
      </c>
      <c r="G1225" s="96">
        <v>11.87</v>
      </c>
    </row>
    <row r="1226" spans="1:7" x14ac:dyDescent="0.25">
      <c r="A1226" s="5">
        <v>16</v>
      </c>
      <c r="B1226" s="188">
        <v>4854</v>
      </c>
      <c r="C1226" s="189" t="s">
        <v>1267</v>
      </c>
      <c r="D1226" s="188" t="s">
        <v>15</v>
      </c>
      <c r="E1226" s="188">
        <v>485</v>
      </c>
      <c r="F1226" s="188">
        <v>50</v>
      </c>
      <c r="G1226" s="96">
        <v>13.29</v>
      </c>
    </row>
    <row r="1227" spans="1:7" x14ac:dyDescent="0.25">
      <c r="A1227" s="5">
        <v>17</v>
      </c>
      <c r="B1227" s="188">
        <v>4855</v>
      </c>
      <c r="C1227" s="189" t="s">
        <v>1268</v>
      </c>
      <c r="D1227" s="188" t="s">
        <v>15</v>
      </c>
      <c r="E1227" s="188">
        <v>63</v>
      </c>
      <c r="F1227" s="188">
        <v>50</v>
      </c>
      <c r="G1227" s="96">
        <v>15.38</v>
      </c>
    </row>
    <row r="1228" spans="1:7" x14ac:dyDescent="0.25">
      <c r="A1228" s="5">
        <v>18</v>
      </c>
      <c r="B1228" s="188">
        <v>4858</v>
      </c>
      <c r="C1228" s="189" t="s">
        <v>1269</v>
      </c>
      <c r="D1228" s="188" t="s">
        <v>15</v>
      </c>
      <c r="E1228" s="188">
        <v>40</v>
      </c>
      <c r="F1228" s="188">
        <v>50</v>
      </c>
      <c r="G1228" s="96">
        <v>25.88</v>
      </c>
    </row>
    <row r="1229" spans="1:7" x14ac:dyDescent="0.25">
      <c r="A1229" s="65"/>
      <c r="B1229" s="63"/>
      <c r="C1229" s="64"/>
      <c r="D1229" s="3"/>
      <c r="E1229" s="3"/>
      <c r="F1229" s="123"/>
      <c r="G1229" s="3"/>
    </row>
    <row r="1230" spans="1:7" x14ac:dyDescent="0.25">
      <c r="A1230" s="190" t="s">
        <v>1270</v>
      </c>
      <c r="B1230" s="63"/>
      <c r="C1230" s="64"/>
      <c r="D1230" s="3"/>
      <c r="E1230" s="3"/>
      <c r="F1230" s="123"/>
      <c r="G1230" s="3"/>
    </row>
    <row r="1231" spans="1:7" ht="38.25" x14ac:dyDescent="0.25">
      <c r="A1231" s="191" t="s">
        <v>1</v>
      </c>
      <c r="B1231" s="192" t="s">
        <v>643</v>
      </c>
      <c r="C1231" s="192" t="s">
        <v>3</v>
      </c>
      <c r="D1231" s="185" t="s">
        <v>4</v>
      </c>
      <c r="E1231" s="192" t="s">
        <v>5</v>
      </c>
      <c r="F1231" s="193" t="s">
        <v>1447</v>
      </c>
      <c r="G1231" s="187" t="s">
        <v>632</v>
      </c>
    </row>
    <row r="1232" spans="1:7" x14ac:dyDescent="0.25">
      <c r="A1232" s="194">
        <v>1</v>
      </c>
      <c r="B1232" s="188">
        <v>418</v>
      </c>
      <c r="C1232" s="189" t="s">
        <v>1271</v>
      </c>
      <c r="D1232" s="188" t="s">
        <v>15</v>
      </c>
      <c r="E1232" s="188">
        <v>2</v>
      </c>
      <c r="F1232" s="188">
        <v>50</v>
      </c>
      <c r="G1232" s="195">
        <v>549.29</v>
      </c>
    </row>
    <row r="1233" spans="1:7" x14ac:dyDescent="0.25">
      <c r="A1233" s="194">
        <v>2</v>
      </c>
      <c r="B1233" s="188">
        <v>419</v>
      </c>
      <c r="C1233" s="189" t="s">
        <v>1272</v>
      </c>
      <c r="D1233" s="188" t="s">
        <v>15</v>
      </c>
      <c r="E1233" s="188">
        <v>2</v>
      </c>
      <c r="F1233" s="188">
        <v>50</v>
      </c>
      <c r="G1233" s="195">
        <v>549.29</v>
      </c>
    </row>
    <row r="1234" spans="1:7" x14ac:dyDescent="0.25">
      <c r="A1234" s="194">
        <v>3</v>
      </c>
      <c r="B1234" s="188">
        <v>371</v>
      </c>
      <c r="C1234" s="189" t="s">
        <v>1273</v>
      </c>
      <c r="D1234" s="188" t="s">
        <v>15</v>
      </c>
      <c r="E1234" s="188">
        <v>1</v>
      </c>
      <c r="F1234" s="188">
        <v>30</v>
      </c>
      <c r="G1234" s="195">
        <v>25.27</v>
      </c>
    </row>
    <row r="1235" spans="1:7" x14ac:dyDescent="0.25">
      <c r="A1235" s="194">
        <v>4</v>
      </c>
      <c r="B1235" s="188">
        <v>7</v>
      </c>
      <c r="C1235" s="189" t="s">
        <v>1274</v>
      </c>
      <c r="D1235" s="188" t="s">
        <v>15</v>
      </c>
      <c r="E1235" s="188">
        <v>6</v>
      </c>
      <c r="F1235" s="188">
        <v>30</v>
      </c>
      <c r="G1235" s="195">
        <v>448.77</v>
      </c>
    </row>
    <row r="1236" spans="1:7" x14ac:dyDescent="0.25">
      <c r="A1236" s="194">
        <v>5</v>
      </c>
      <c r="B1236" s="188">
        <v>58</v>
      </c>
      <c r="C1236" s="189" t="s">
        <v>1275</v>
      </c>
      <c r="D1236" s="188" t="s">
        <v>15</v>
      </c>
      <c r="E1236" s="188">
        <v>20</v>
      </c>
      <c r="F1236" s="188">
        <v>50</v>
      </c>
      <c r="G1236" s="195">
        <v>378.54</v>
      </c>
    </row>
    <row r="1237" spans="1:7" x14ac:dyDescent="0.25">
      <c r="A1237" s="194">
        <v>6</v>
      </c>
      <c r="B1237" s="188">
        <v>93</v>
      </c>
      <c r="C1237" s="189" t="s">
        <v>1276</v>
      </c>
      <c r="D1237" s="188" t="s">
        <v>15</v>
      </c>
      <c r="E1237" s="188">
        <v>1</v>
      </c>
      <c r="F1237" s="188">
        <v>30</v>
      </c>
      <c r="G1237" s="195">
        <v>625.13</v>
      </c>
    </row>
    <row r="1238" spans="1:7" x14ac:dyDescent="0.25">
      <c r="A1238" s="194">
        <v>7</v>
      </c>
      <c r="B1238" s="188">
        <v>10079</v>
      </c>
      <c r="C1238" s="189" t="s">
        <v>1277</v>
      </c>
      <c r="D1238" s="188" t="s">
        <v>15</v>
      </c>
      <c r="E1238" s="188">
        <v>1</v>
      </c>
      <c r="F1238" s="188">
        <v>30</v>
      </c>
      <c r="G1238" s="195">
        <v>310.39</v>
      </c>
    </row>
    <row r="1239" spans="1:7" x14ac:dyDescent="0.25">
      <c r="A1239" s="194">
        <v>8</v>
      </c>
      <c r="B1239" s="188">
        <v>10080</v>
      </c>
      <c r="C1239" s="189" t="s">
        <v>1278</v>
      </c>
      <c r="D1239" s="188" t="s">
        <v>15</v>
      </c>
      <c r="E1239" s="188">
        <v>5</v>
      </c>
      <c r="F1239" s="188">
        <v>30</v>
      </c>
      <c r="G1239" s="195">
        <v>134.03</v>
      </c>
    </row>
    <row r="1240" spans="1:7" x14ac:dyDescent="0.25">
      <c r="A1240" s="4"/>
      <c r="B1240" s="1"/>
      <c r="C1240" s="60"/>
      <c r="D1240" s="2"/>
      <c r="E1240" s="2"/>
      <c r="F1240" s="82"/>
      <c r="G1240" s="2"/>
    </row>
    <row r="1241" spans="1:7" x14ac:dyDescent="0.25">
      <c r="A1241" s="190" t="s">
        <v>1279</v>
      </c>
      <c r="B1241" s="1"/>
      <c r="C1241" s="60"/>
      <c r="D1241" s="2"/>
      <c r="E1241" s="2"/>
      <c r="F1241" s="82"/>
      <c r="G1241" s="2"/>
    </row>
    <row r="1242" spans="1:7" ht="38.25" x14ac:dyDescent="0.25">
      <c r="A1242" s="191" t="s">
        <v>1</v>
      </c>
      <c r="B1242" s="192" t="s">
        <v>643</v>
      </c>
      <c r="C1242" s="192" t="s">
        <v>3</v>
      </c>
      <c r="D1242" s="185" t="s">
        <v>4</v>
      </c>
      <c r="E1242" s="192" t="s">
        <v>5</v>
      </c>
      <c r="F1242" s="193" t="s">
        <v>1447</v>
      </c>
      <c r="G1242" s="187" t="s">
        <v>632</v>
      </c>
    </row>
    <row r="1243" spans="1:7" x14ac:dyDescent="0.25">
      <c r="A1243" s="194">
        <v>1</v>
      </c>
      <c r="B1243" s="188">
        <v>1997</v>
      </c>
      <c r="C1243" s="189" t="s">
        <v>1280</v>
      </c>
      <c r="D1243" s="188" t="s">
        <v>15</v>
      </c>
      <c r="E1243" s="188">
        <v>187</v>
      </c>
      <c r="F1243" s="188">
        <v>50</v>
      </c>
      <c r="G1243" s="96">
        <v>3.38</v>
      </c>
    </row>
    <row r="1244" spans="1:7" x14ac:dyDescent="0.25">
      <c r="A1244" s="194">
        <v>2</v>
      </c>
      <c r="B1244" s="188">
        <v>1994</v>
      </c>
      <c r="C1244" s="189" t="s">
        <v>1281</v>
      </c>
      <c r="D1244" s="188" t="s">
        <v>15</v>
      </c>
      <c r="E1244" s="188">
        <v>162</v>
      </c>
      <c r="F1244" s="188">
        <v>50</v>
      </c>
      <c r="G1244" s="96">
        <v>0.93</v>
      </c>
    </row>
    <row r="1245" spans="1:7" x14ac:dyDescent="0.25">
      <c r="A1245" s="194">
        <v>3</v>
      </c>
      <c r="B1245" s="188">
        <v>1978</v>
      </c>
      <c r="C1245" s="189" t="s">
        <v>1282</v>
      </c>
      <c r="D1245" s="188" t="s">
        <v>15</v>
      </c>
      <c r="E1245" s="188">
        <v>42</v>
      </c>
      <c r="F1245" s="188">
        <v>50</v>
      </c>
      <c r="G1245" s="96">
        <v>1.07</v>
      </c>
    </row>
    <row r="1246" spans="1:7" x14ac:dyDescent="0.25">
      <c r="A1246" s="194">
        <v>4</v>
      </c>
      <c r="B1246" s="188">
        <v>1992</v>
      </c>
      <c r="C1246" s="189" t="s">
        <v>1283</v>
      </c>
      <c r="D1246" s="188" t="s">
        <v>15</v>
      </c>
      <c r="E1246" s="188">
        <v>191</v>
      </c>
      <c r="F1246" s="188">
        <v>50</v>
      </c>
      <c r="G1246" s="96">
        <v>8.02</v>
      </c>
    </row>
    <row r="1247" spans="1:7" x14ac:dyDescent="0.25">
      <c r="A1247" s="4"/>
      <c r="B1247" s="1"/>
      <c r="C1247" s="60"/>
      <c r="D1247" s="2"/>
      <c r="E1247" s="2"/>
      <c r="F1247" s="82"/>
      <c r="G1247" s="2"/>
    </row>
    <row r="1248" spans="1:7" x14ac:dyDescent="0.25">
      <c r="A1248" s="190" t="s">
        <v>1284</v>
      </c>
      <c r="B1248" s="1"/>
      <c r="C1248" s="60"/>
      <c r="D1248" s="2"/>
      <c r="E1248" s="2"/>
      <c r="F1248" s="82"/>
      <c r="G1248" s="2"/>
    </row>
    <row r="1249" spans="1:7" ht="38.25" x14ac:dyDescent="0.25">
      <c r="A1249" s="191" t="s">
        <v>1</v>
      </c>
      <c r="B1249" s="192" t="s">
        <v>643</v>
      </c>
      <c r="C1249" s="192" t="s">
        <v>3</v>
      </c>
      <c r="D1249" s="185" t="s">
        <v>4</v>
      </c>
      <c r="E1249" s="192" t="s">
        <v>5</v>
      </c>
      <c r="F1249" s="193" t="s">
        <v>1447</v>
      </c>
      <c r="G1249" s="187" t="s">
        <v>632</v>
      </c>
    </row>
    <row r="1250" spans="1:7" x14ac:dyDescent="0.25">
      <c r="A1250" s="194">
        <v>1</v>
      </c>
      <c r="B1250" s="188">
        <v>27</v>
      </c>
      <c r="C1250" s="189" t="s">
        <v>1285</v>
      </c>
      <c r="D1250" s="188" t="s">
        <v>15</v>
      </c>
      <c r="E1250" s="188">
        <v>117</v>
      </c>
      <c r="F1250" s="188">
        <v>60</v>
      </c>
      <c r="G1250" s="195">
        <v>172.53</v>
      </c>
    </row>
    <row r="1251" spans="1:7" x14ac:dyDescent="0.25">
      <c r="A1251" s="194">
        <v>2</v>
      </c>
      <c r="B1251" s="188">
        <v>72</v>
      </c>
      <c r="C1251" s="189" t="s">
        <v>1286</v>
      </c>
      <c r="D1251" s="188" t="s">
        <v>15</v>
      </c>
      <c r="E1251" s="188">
        <v>1</v>
      </c>
      <c r="F1251" s="188">
        <v>60</v>
      </c>
      <c r="G1251" s="195">
        <v>351.91</v>
      </c>
    </row>
    <row r="1252" spans="1:7" x14ac:dyDescent="0.25">
      <c r="A1252" s="194">
        <v>3</v>
      </c>
      <c r="B1252" s="188">
        <v>73</v>
      </c>
      <c r="C1252" s="189" t="s">
        <v>1287</v>
      </c>
      <c r="D1252" s="188" t="s">
        <v>15</v>
      </c>
      <c r="E1252" s="188">
        <v>15</v>
      </c>
      <c r="F1252" s="188">
        <v>60</v>
      </c>
      <c r="G1252" s="195">
        <v>705.14</v>
      </c>
    </row>
    <row r="1253" spans="1:7" x14ac:dyDescent="0.25">
      <c r="A1253" s="194">
        <v>4</v>
      </c>
      <c r="B1253" s="188">
        <v>110</v>
      </c>
      <c r="C1253" s="189" t="s">
        <v>1288</v>
      </c>
      <c r="D1253" s="188" t="s">
        <v>15</v>
      </c>
      <c r="E1253" s="188">
        <v>11</v>
      </c>
      <c r="F1253" s="188">
        <v>80</v>
      </c>
      <c r="G1253" s="195">
        <v>707.88</v>
      </c>
    </row>
    <row r="1254" spans="1:7" x14ac:dyDescent="0.25">
      <c r="A1254" s="194">
        <v>5</v>
      </c>
      <c r="B1254" s="188">
        <v>111</v>
      </c>
      <c r="C1254" s="189" t="s">
        <v>1289</v>
      </c>
      <c r="D1254" s="188" t="s">
        <v>15</v>
      </c>
      <c r="E1254" s="188">
        <v>157</v>
      </c>
      <c r="F1254" s="188">
        <v>60</v>
      </c>
      <c r="G1254" s="195">
        <v>170.92</v>
      </c>
    </row>
    <row r="1255" spans="1:7" x14ac:dyDescent="0.25">
      <c r="A1255" s="194">
        <v>6</v>
      </c>
      <c r="B1255" s="188">
        <v>122</v>
      </c>
      <c r="C1255" s="189" t="s">
        <v>1290</v>
      </c>
      <c r="D1255" s="188" t="s">
        <v>15</v>
      </c>
      <c r="E1255" s="188">
        <v>8</v>
      </c>
      <c r="F1255" s="188">
        <v>80</v>
      </c>
      <c r="G1255" s="195">
        <v>1602.99</v>
      </c>
    </row>
    <row r="1256" spans="1:7" x14ac:dyDescent="0.25">
      <c r="A1256" s="194">
        <v>7</v>
      </c>
      <c r="B1256" s="188">
        <v>132</v>
      </c>
      <c r="C1256" s="189" t="s">
        <v>1291</v>
      </c>
      <c r="D1256" s="188" t="s">
        <v>15</v>
      </c>
      <c r="E1256" s="188">
        <v>17</v>
      </c>
      <c r="F1256" s="188">
        <v>60</v>
      </c>
      <c r="G1256" s="195">
        <v>411.69</v>
      </c>
    </row>
    <row r="1257" spans="1:7" x14ac:dyDescent="0.25">
      <c r="A1257" s="194">
        <v>8</v>
      </c>
      <c r="B1257" s="188">
        <v>152</v>
      </c>
      <c r="C1257" s="189" t="s">
        <v>1292</v>
      </c>
      <c r="D1257" s="188" t="s">
        <v>15</v>
      </c>
      <c r="E1257" s="188">
        <v>32</v>
      </c>
      <c r="F1257" s="188">
        <v>60</v>
      </c>
      <c r="G1257" s="195">
        <v>360.26</v>
      </c>
    </row>
    <row r="1258" spans="1:7" x14ac:dyDescent="0.25">
      <c r="A1258" s="194">
        <v>9</v>
      </c>
      <c r="B1258" s="188">
        <v>200</v>
      </c>
      <c r="C1258" s="189" t="s">
        <v>1371</v>
      </c>
      <c r="D1258" s="188" t="s">
        <v>15</v>
      </c>
      <c r="E1258" s="188">
        <v>24</v>
      </c>
      <c r="F1258" s="188">
        <v>60</v>
      </c>
      <c r="G1258" s="195">
        <v>457.31</v>
      </c>
    </row>
    <row r="1260" spans="1:7" x14ac:dyDescent="0.25">
      <c r="A1260" s="182" t="s">
        <v>1293</v>
      </c>
      <c r="B1260" s="1"/>
      <c r="C1260" s="60"/>
      <c r="D1260" s="2"/>
      <c r="E1260" s="2"/>
      <c r="F1260" s="82"/>
      <c r="G1260" s="2"/>
    </row>
    <row r="1261" spans="1:7" ht="38.25" x14ac:dyDescent="0.25">
      <c r="A1261" s="191" t="s">
        <v>1</v>
      </c>
      <c r="B1261" s="192" t="s">
        <v>643</v>
      </c>
      <c r="C1261" s="192" t="s">
        <v>3</v>
      </c>
      <c r="D1261" s="185" t="s">
        <v>4</v>
      </c>
      <c r="E1261" s="192" t="s">
        <v>5</v>
      </c>
      <c r="F1261" s="193" t="s">
        <v>1447</v>
      </c>
      <c r="G1261" s="187" t="s">
        <v>632</v>
      </c>
    </row>
    <row r="1262" spans="1:7" x14ac:dyDescent="0.25">
      <c r="A1262" s="5">
        <v>1</v>
      </c>
      <c r="B1262" s="96">
        <v>269</v>
      </c>
      <c r="C1262" s="58" t="s">
        <v>1294</v>
      </c>
      <c r="D1262" s="96" t="s">
        <v>15</v>
      </c>
      <c r="E1262" s="96">
        <v>78</v>
      </c>
      <c r="F1262" s="94">
        <v>80</v>
      </c>
      <c r="G1262" s="96">
        <v>1.72</v>
      </c>
    </row>
    <row r="1263" spans="1:7" x14ac:dyDescent="0.25">
      <c r="A1263" s="5">
        <v>2</v>
      </c>
      <c r="B1263" s="96">
        <v>270</v>
      </c>
      <c r="C1263" s="58" t="s">
        <v>1295</v>
      </c>
      <c r="D1263" s="96" t="s">
        <v>15</v>
      </c>
      <c r="E1263" s="96">
        <v>78</v>
      </c>
      <c r="F1263" s="94">
        <v>80</v>
      </c>
      <c r="G1263" s="96">
        <v>1.72</v>
      </c>
    </row>
    <row r="1264" spans="1:7" x14ac:dyDescent="0.25">
      <c r="A1264" s="5">
        <v>3</v>
      </c>
      <c r="B1264" s="96">
        <v>288</v>
      </c>
      <c r="C1264" s="58" t="s">
        <v>1296</v>
      </c>
      <c r="D1264" s="96" t="s">
        <v>15</v>
      </c>
      <c r="E1264" s="96">
        <v>600</v>
      </c>
      <c r="F1264" s="94">
        <v>80</v>
      </c>
      <c r="G1264" s="96">
        <v>4.18</v>
      </c>
    </row>
    <row r="1265" spans="1:9" x14ac:dyDescent="0.25">
      <c r="A1265" s="5">
        <v>4</v>
      </c>
      <c r="B1265" s="96">
        <v>278</v>
      </c>
      <c r="C1265" s="58" t="s">
        <v>1297</v>
      </c>
      <c r="D1265" s="96" t="s">
        <v>15</v>
      </c>
      <c r="E1265" s="96">
        <v>500</v>
      </c>
      <c r="F1265" s="94">
        <v>80</v>
      </c>
      <c r="G1265" s="96">
        <v>3.68</v>
      </c>
    </row>
    <row r="1266" spans="1:9" x14ac:dyDescent="0.25">
      <c r="A1266" s="5">
        <v>5</v>
      </c>
      <c r="B1266" s="96">
        <v>265</v>
      </c>
      <c r="C1266" s="58" t="s">
        <v>1298</v>
      </c>
      <c r="D1266" s="96" t="s">
        <v>15</v>
      </c>
      <c r="E1266" s="96">
        <v>336</v>
      </c>
      <c r="F1266" s="94">
        <v>80</v>
      </c>
      <c r="G1266" s="96">
        <v>0.36</v>
      </c>
    </row>
    <row r="1267" spans="1:9" x14ac:dyDescent="0.25">
      <c r="A1267" s="5">
        <v>6</v>
      </c>
      <c r="B1267" s="96">
        <v>266</v>
      </c>
      <c r="C1267" s="58" t="s">
        <v>1299</v>
      </c>
      <c r="D1267" s="96" t="s">
        <v>15</v>
      </c>
      <c r="E1267" s="96">
        <v>348</v>
      </c>
      <c r="F1267" s="94">
        <v>80</v>
      </c>
      <c r="G1267" s="96">
        <v>0.36</v>
      </c>
    </row>
    <row r="1268" spans="1:9" x14ac:dyDescent="0.25">
      <c r="A1268" s="5">
        <v>7</v>
      </c>
      <c r="B1268" s="96">
        <v>267</v>
      </c>
      <c r="C1268" s="58" t="s">
        <v>1300</v>
      </c>
      <c r="D1268" s="96" t="s">
        <v>15</v>
      </c>
      <c r="E1268" s="96">
        <v>340</v>
      </c>
      <c r="F1268" s="94">
        <v>80</v>
      </c>
      <c r="G1268" s="96">
        <v>0.44</v>
      </c>
    </row>
    <row r="1269" spans="1:9" x14ac:dyDescent="0.25">
      <c r="A1269" s="5">
        <v>8</v>
      </c>
      <c r="B1269" s="96">
        <v>268</v>
      </c>
      <c r="C1269" s="58" t="s">
        <v>1301</v>
      </c>
      <c r="D1269" s="96" t="s">
        <v>15</v>
      </c>
      <c r="E1269" s="96">
        <v>120</v>
      </c>
      <c r="F1269" s="94">
        <v>80</v>
      </c>
      <c r="G1269" s="96">
        <v>0.44</v>
      </c>
    </row>
    <row r="1271" spans="1:9" x14ac:dyDescent="0.25">
      <c r="A1271" s="182" t="s">
        <v>1302</v>
      </c>
      <c r="B1271" s="1"/>
      <c r="C1271" s="60"/>
      <c r="D1271" s="2"/>
      <c r="E1271" s="2"/>
      <c r="F1271" s="82"/>
      <c r="G1271" s="2"/>
    </row>
    <row r="1272" spans="1:9" ht="38.25" x14ac:dyDescent="0.25">
      <c r="A1272" s="191" t="s">
        <v>1</v>
      </c>
      <c r="B1272" s="192" t="s">
        <v>643</v>
      </c>
      <c r="C1272" s="192" t="s">
        <v>3</v>
      </c>
      <c r="D1272" s="185" t="s">
        <v>4</v>
      </c>
      <c r="E1272" s="192" t="s">
        <v>5</v>
      </c>
      <c r="F1272" s="193" t="s">
        <v>1447</v>
      </c>
      <c r="G1272" s="187" t="s">
        <v>632</v>
      </c>
    </row>
    <row r="1273" spans="1:9" x14ac:dyDescent="0.25">
      <c r="A1273" s="5">
        <v>1</v>
      </c>
      <c r="B1273" s="57">
        <v>2089</v>
      </c>
      <c r="C1273" s="58" t="s">
        <v>1303</v>
      </c>
      <c r="D1273" s="96" t="s">
        <v>15</v>
      </c>
      <c r="E1273" s="96">
        <v>213</v>
      </c>
      <c r="F1273" s="94">
        <v>80</v>
      </c>
      <c r="G1273" s="96">
        <v>840</v>
      </c>
    </row>
    <row r="1274" spans="1:9" x14ac:dyDescent="0.25">
      <c r="A1274" s="5">
        <v>2</v>
      </c>
      <c r="B1274" s="57">
        <v>1810</v>
      </c>
      <c r="C1274" s="58" t="s">
        <v>1304</v>
      </c>
      <c r="D1274" s="96" t="s">
        <v>15</v>
      </c>
      <c r="E1274" s="96">
        <v>194</v>
      </c>
      <c r="F1274" s="94">
        <v>80</v>
      </c>
      <c r="G1274" s="96">
        <v>9.5</v>
      </c>
    </row>
    <row r="1275" spans="1:9" x14ac:dyDescent="0.25">
      <c r="A1275" s="5">
        <v>3</v>
      </c>
      <c r="B1275" s="57">
        <v>2187</v>
      </c>
      <c r="C1275" s="58" t="s">
        <v>1305</v>
      </c>
      <c r="D1275" s="96" t="s">
        <v>15</v>
      </c>
      <c r="E1275" s="96">
        <v>224</v>
      </c>
      <c r="F1275" s="94">
        <v>30</v>
      </c>
      <c r="G1275" s="96">
        <v>0.64</v>
      </c>
    </row>
    <row r="1276" spans="1:9" x14ac:dyDescent="0.25">
      <c r="A1276" s="80"/>
      <c r="B1276" s="80"/>
      <c r="F1276"/>
      <c r="I1276"/>
    </row>
    <row r="1277" spans="1:9" x14ac:dyDescent="0.25">
      <c r="A1277" s="80"/>
      <c r="B1277" s="80"/>
      <c r="F1277"/>
      <c r="I1277"/>
    </row>
    <row r="1278" spans="1:9" x14ac:dyDescent="0.25">
      <c r="A1278" s="182" t="s">
        <v>1306</v>
      </c>
      <c r="B1278" s="1"/>
      <c r="C1278" s="60"/>
      <c r="D1278" s="2"/>
      <c r="E1278" s="2"/>
      <c r="F1278" s="82"/>
      <c r="G1278" s="2"/>
    </row>
    <row r="1279" spans="1:9" x14ac:dyDescent="0.25">
      <c r="A1279" s="399" t="s">
        <v>1</v>
      </c>
      <c r="B1279" s="408" t="s">
        <v>1307</v>
      </c>
      <c r="C1279" s="399" t="s">
        <v>1308</v>
      </c>
      <c r="D1279" s="397" t="s">
        <v>1309</v>
      </c>
      <c r="E1279" s="399" t="s">
        <v>5</v>
      </c>
      <c r="F1279" s="399" t="s">
        <v>1310</v>
      </c>
      <c r="G1279" s="399" t="s">
        <v>632</v>
      </c>
    </row>
    <row r="1280" spans="1:9" x14ac:dyDescent="0.25">
      <c r="A1280" s="399"/>
      <c r="B1280" s="408"/>
      <c r="C1280" s="399"/>
      <c r="D1280" s="398"/>
      <c r="E1280" s="399"/>
      <c r="F1280" s="399"/>
      <c r="G1280" s="399"/>
    </row>
    <row r="1281" spans="1:7" x14ac:dyDescent="0.25">
      <c r="A1281" s="399"/>
      <c r="B1281" s="408"/>
      <c r="C1281" s="399"/>
      <c r="D1281" s="409"/>
      <c r="E1281" s="399"/>
      <c r="F1281" s="399"/>
      <c r="G1281" s="399"/>
    </row>
    <row r="1282" spans="1:7" x14ac:dyDescent="0.25">
      <c r="A1282" s="196">
        <v>1</v>
      </c>
      <c r="B1282" s="196">
        <v>98</v>
      </c>
      <c r="C1282" s="197" t="s">
        <v>1311</v>
      </c>
      <c r="D1282" s="196" t="s">
        <v>15</v>
      </c>
      <c r="E1282" s="196">
        <v>12</v>
      </c>
      <c r="F1282" s="196">
        <v>40</v>
      </c>
      <c r="G1282" s="198">
        <v>2073.73</v>
      </c>
    </row>
    <row r="1283" spans="1:7" x14ac:dyDescent="0.25">
      <c r="A1283" s="196">
        <v>2</v>
      </c>
      <c r="B1283" s="196">
        <v>23171</v>
      </c>
      <c r="C1283" s="197" t="s">
        <v>1312</v>
      </c>
      <c r="D1283" s="196" t="s">
        <v>15</v>
      </c>
      <c r="E1283" s="196">
        <v>101</v>
      </c>
      <c r="F1283" s="196">
        <v>60</v>
      </c>
      <c r="G1283" s="198">
        <v>80.540000000000006</v>
      </c>
    </row>
    <row r="1284" spans="1:7" x14ac:dyDescent="0.25">
      <c r="A1284" s="196">
        <v>3</v>
      </c>
      <c r="B1284" s="196">
        <v>25140</v>
      </c>
      <c r="C1284" s="197" t="s">
        <v>1313</v>
      </c>
      <c r="D1284" s="196" t="s">
        <v>1314</v>
      </c>
      <c r="E1284" s="196">
        <v>12</v>
      </c>
      <c r="F1284" s="196">
        <v>40</v>
      </c>
      <c r="G1284" s="198">
        <v>1946.16</v>
      </c>
    </row>
    <row r="1285" spans="1:7" x14ac:dyDescent="0.25">
      <c r="A1285" s="196">
        <v>4</v>
      </c>
      <c r="B1285" s="196">
        <v>45</v>
      </c>
      <c r="C1285" s="197" t="s">
        <v>1315</v>
      </c>
      <c r="D1285" s="196" t="s">
        <v>15</v>
      </c>
      <c r="E1285" s="196">
        <v>18</v>
      </c>
      <c r="F1285" s="196">
        <v>50</v>
      </c>
      <c r="G1285" s="198">
        <v>254.25</v>
      </c>
    </row>
    <row r="1286" spans="1:7" x14ac:dyDescent="0.25">
      <c r="A1286" s="196">
        <v>5</v>
      </c>
      <c r="B1286" s="196">
        <v>46</v>
      </c>
      <c r="C1286" s="197" t="s">
        <v>1316</v>
      </c>
      <c r="D1286" s="196" t="s">
        <v>15</v>
      </c>
      <c r="E1286" s="196">
        <v>10</v>
      </c>
      <c r="F1286" s="196">
        <v>50</v>
      </c>
      <c r="G1286" s="198">
        <v>197.7</v>
      </c>
    </row>
    <row r="1287" spans="1:7" x14ac:dyDescent="0.25">
      <c r="A1287" s="196">
        <v>6</v>
      </c>
      <c r="B1287" s="196">
        <v>49</v>
      </c>
      <c r="C1287" s="197" t="s">
        <v>1317</v>
      </c>
      <c r="D1287" s="196" t="s">
        <v>15</v>
      </c>
      <c r="E1287" s="196">
        <v>111</v>
      </c>
      <c r="F1287" s="196">
        <v>50</v>
      </c>
      <c r="G1287" s="198">
        <v>181.26</v>
      </c>
    </row>
    <row r="1288" spans="1:7" x14ac:dyDescent="0.25">
      <c r="A1288" s="196">
        <v>7</v>
      </c>
      <c r="B1288" s="196">
        <v>50</v>
      </c>
      <c r="C1288" s="197" t="s">
        <v>1318</v>
      </c>
      <c r="D1288" s="196" t="s">
        <v>15</v>
      </c>
      <c r="E1288" s="196">
        <v>120</v>
      </c>
      <c r="F1288" s="196">
        <v>50</v>
      </c>
      <c r="G1288" s="198">
        <v>144.6</v>
      </c>
    </row>
    <row r="1289" spans="1:7" x14ac:dyDescent="0.25">
      <c r="A1289" s="196">
        <v>8</v>
      </c>
      <c r="B1289" s="196">
        <v>51</v>
      </c>
      <c r="C1289" s="197" t="s">
        <v>1319</v>
      </c>
      <c r="D1289" s="196" t="s">
        <v>15</v>
      </c>
      <c r="E1289" s="196">
        <v>440</v>
      </c>
      <c r="F1289" s="196">
        <v>50</v>
      </c>
      <c r="G1289" s="198">
        <v>2.5299999999999998</v>
      </c>
    </row>
    <row r="1290" spans="1:7" x14ac:dyDescent="0.25">
      <c r="A1290" s="196">
        <v>9</v>
      </c>
      <c r="B1290" s="196">
        <v>206</v>
      </c>
      <c r="C1290" s="197" t="s">
        <v>1320</v>
      </c>
      <c r="D1290" s="196" t="s">
        <v>15</v>
      </c>
      <c r="E1290" s="196">
        <v>1</v>
      </c>
      <c r="F1290" s="196">
        <v>50</v>
      </c>
      <c r="G1290" s="198">
        <v>220.84</v>
      </c>
    </row>
    <row r="1291" spans="1:7" x14ac:dyDescent="0.25">
      <c r="A1291" s="4"/>
      <c r="B1291" s="1"/>
      <c r="C1291" s="60"/>
      <c r="D1291" s="2"/>
      <c r="E1291" s="2"/>
      <c r="F1291" s="82"/>
      <c r="G1291" s="2"/>
    </row>
    <row r="1292" spans="1:7" x14ac:dyDescent="0.25">
      <c r="A1292" s="182" t="s">
        <v>1321</v>
      </c>
      <c r="B1292" s="1"/>
      <c r="C1292" s="60"/>
      <c r="D1292" s="2"/>
      <c r="E1292" s="2"/>
      <c r="F1292" s="82"/>
      <c r="G1292" s="2"/>
    </row>
    <row r="1293" spans="1:7" x14ac:dyDescent="0.25">
      <c r="A1293" s="399" t="s">
        <v>1</v>
      </c>
      <c r="B1293" s="408" t="s">
        <v>1307</v>
      </c>
      <c r="C1293" s="399" t="s">
        <v>1308</v>
      </c>
      <c r="D1293" s="397" t="s">
        <v>1309</v>
      </c>
      <c r="E1293" s="399" t="s">
        <v>5</v>
      </c>
      <c r="F1293" s="399" t="s">
        <v>1310</v>
      </c>
      <c r="G1293" s="399" t="s">
        <v>632</v>
      </c>
    </row>
    <row r="1294" spans="1:7" x14ac:dyDescent="0.25">
      <c r="A1294" s="399"/>
      <c r="B1294" s="408"/>
      <c r="C1294" s="399"/>
      <c r="D1294" s="398"/>
      <c r="E1294" s="399"/>
      <c r="F1294" s="399"/>
      <c r="G1294" s="399"/>
    </row>
    <row r="1295" spans="1:7" x14ac:dyDescent="0.25">
      <c r="A1295" s="399"/>
      <c r="B1295" s="408"/>
      <c r="C1295" s="399"/>
      <c r="D1295" s="409"/>
      <c r="E1295" s="399"/>
      <c r="F1295" s="399"/>
      <c r="G1295" s="399"/>
    </row>
    <row r="1296" spans="1:7" x14ac:dyDescent="0.25">
      <c r="A1296" s="197">
        <v>1</v>
      </c>
      <c r="B1296" s="196">
        <v>573</v>
      </c>
      <c r="C1296" s="197" t="s">
        <v>1322</v>
      </c>
      <c r="D1296" s="196" t="s">
        <v>15</v>
      </c>
      <c r="E1296" s="196">
        <v>500</v>
      </c>
      <c r="F1296" s="196">
        <v>50</v>
      </c>
      <c r="G1296" s="196">
        <v>64.17</v>
      </c>
    </row>
    <row r="1297" spans="1:7" x14ac:dyDescent="0.25">
      <c r="A1297" s="197">
        <v>2</v>
      </c>
      <c r="B1297" s="196">
        <v>574</v>
      </c>
      <c r="C1297" s="197" t="s">
        <v>1323</v>
      </c>
      <c r="D1297" s="196" t="s">
        <v>15</v>
      </c>
      <c r="E1297" s="196">
        <v>500</v>
      </c>
      <c r="F1297" s="196">
        <v>50</v>
      </c>
      <c r="G1297" s="196">
        <v>45.84</v>
      </c>
    </row>
    <row r="1298" spans="1:7" x14ac:dyDescent="0.25">
      <c r="A1298" s="197">
        <v>3</v>
      </c>
      <c r="B1298" s="196">
        <v>575</v>
      </c>
      <c r="C1298" s="197" t="s">
        <v>1324</v>
      </c>
      <c r="D1298" s="196" t="s">
        <v>15</v>
      </c>
      <c r="E1298" s="196">
        <v>4</v>
      </c>
      <c r="F1298" s="196">
        <v>50</v>
      </c>
      <c r="G1298" s="196">
        <v>671.25</v>
      </c>
    </row>
    <row r="1299" spans="1:7" x14ac:dyDescent="0.25">
      <c r="A1299" s="197">
        <v>4</v>
      </c>
      <c r="B1299" s="196">
        <v>576</v>
      </c>
      <c r="C1299" s="197" t="s">
        <v>1325</v>
      </c>
      <c r="D1299" s="196" t="s">
        <v>15</v>
      </c>
      <c r="E1299" s="196">
        <v>140</v>
      </c>
      <c r="F1299" s="196">
        <v>50</v>
      </c>
      <c r="G1299" s="196">
        <v>90.42</v>
      </c>
    </row>
    <row r="1300" spans="1:7" x14ac:dyDescent="0.25">
      <c r="A1300" s="197">
        <v>5</v>
      </c>
      <c r="B1300" s="196">
        <v>581</v>
      </c>
      <c r="C1300" s="197" t="s">
        <v>1326</v>
      </c>
      <c r="D1300" s="196" t="s">
        <v>15</v>
      </c>
      <c r="E1300" s="196">
        <v>1</v>
      </c>
      <c r="F1300" s="196">
        <v>50</v>
      </c>
      <c r="G1300" s="196">
        <v>734.59</v>
      </c>
    </row>
    <row r="1301" spans="1:7" x14ac:dyDescent="0.25">
      <c r="A1301" s="197">
        <v>6</v>
      </c>
      <c r="B1301" s="196">
        <v>588</v>
      </c>
      <c r="C1301" s="197" t="s">
        <v>1327</v>
      </c>
      <c r="D1301" s="196" t="s">
        <v>15</v>
      </c>
      <c r="E1301" s="196">
        <v>9</v>
      </c>
      <c r="F1301" s="196">
        <v>50</v>
      </c>
      <c r="G1301" s="196">
        <v>783.34</v>
      </c>
    </row>
    <row r="1302" spans="1:7" x14ac:dyDescent="0.25">
      <c r="A1302" s="197">
        <v>7</v>
      </c>
      <c r="B1302" s="196">
        <v>602</v>
      </c>
      <c r="C1302" s="197" t="s">
        <v>1328</v>
      </c>
      <c r="D1302" s="196" t="s">
        <v>15</v>
      </c>
      <c r="E1302" s="196">
        <v>4</v>
      </c>
      <c r="F1302" s="196">
        <v>30</v>
      </c>
      <c r="G1302" s="196">
        <v>1143.75</v>
      </c>
    </row>
    <row r="1303" spans="1:7" x14ac:dyDescent="0.25">
      <c r="A1303" s="197">
        <v>8</v>
      </c>
      <c r="B1303" s="196">
        <v>603</v>
      </c>
      <c r="C1303" s="197" t="s">
        <v>1329</v>
      </c>
      <c r="D1303" s="196" t="s">
        <v>15</v>
      </c>
      <c r="E1303" s="196">
        <v>2</v>
      </c>
      <c r="F1303" s="196">
        <v>50</v>
      </c>
      <c r="G1303" s="196">
        <v>127.09</v>
      </c>
    </row>
    <row r="1304" spans="1:7" x14ac:dyDescent="0.25">
      <c r="A1304" s="197">
        <v>9</v>
      </c>
      <c r="B1304" s="196">
        <v>605</v>
      </c>
      <c r="C1304" s="197" t="s">
        <v>1330</v>
      </c>
      <c r="D1304" s="196" t="s">
        <v>15</v>
      </c>
      <c r="E1304" s="196">
        <v>2</v>
      </c>
      <c r="F1304" s="196">
        <v>50</v>
      </c>
      <c r="G1304" s="196">
        <v>829.59</v>
      </c>
    </row>
    <row r="1305" spans="1:7" x14ac:dyDescent="0.25">
      <c r="A1305" s="197">
        <v>10</v>
      </c>
      <c r="B1305" s="196">
        <v>607</v>
      </c>
      <c r="C1305" s="197" t="s">
        <v>1331</v>
      </c>
      <c r="D1305" s="196" t="s">
        <v>15</v>
      </c>
      <c r="E1305" s="196">
        <v>2</v>
      </c>
      <c r="F1305" s="196">
        <v>50</v>
      </c>
      <c r="G1305" s="196">
        <v>904.17</v>
      </c>
    </row>
    <row r="1306" spans="1:7" x14ac:dyDescent="0.25">
      <c r="A1306" s="197">
        <v>11</v>
      </c>
      <c r="B1306" s="196">
        <v>609</v>
      </c>
      <c r="C1306" s="197" t="s">
        <v>1332</v>
      </c>
      <c r="D1306" s="196" t="s">
        <v>15</v>
      </c>
      <c r="E1306" s="196">
        <v>2</v>
      </c>
      <c r="F1306" s="196">
        <v>50</v>
      </c>
      <c r="G1306" s="196">
        <v>735.42</v>
      </c>
    </row>
    <row r="1307" spans="1:7" x14ac:dyDescent="0.25">
      <c r="A1307" s="197">
        <v>12</v>
      </c>
      <c r="B1307" s="196">
        <v>586</v>
      </c>
      <c r="C1307" s="197" t="s">
        <v>1333</v>
      </c>
      <c r="D1307" s="196" t="s">
        <v>15</v>
      </c>
      <c r="E1307" s="196">
        <v>1</v>
      </c>
      <c r="F1307" s="196">
        <v>50</v>
      </c>
      <c r="G1307" s="196">
        <v>3170.84</v>
      </c>
    </row>
    <row r="1308" spans="1:7" x14ac:dyDescent="0.25">
      <c r="A1308" s="197">
        <v>13</v>
      </c>
      <c r="B1308" s="196">
        <v>799</v>
      </c>
      <c r="C1308" s="197" t="s">
        <v>1334</v>
      </c>
      <c r="D1308" s="196" t="s">
        <v>15</v>
      </c>
      <c r="E1308" s="196">
        <v>1</v>
      </c>
      <c r="F1308" s="196">
        <v>90</v>
      </c>
      <c r="G1308" s="196">
        <v>3.71</v>
      </c>
    </row>
    <row r="1309" spans="1:7" x14ac:dyDescent="0.25">
      <c r="A1309" s="199"/>
      <c r="B1309" s="200"/>
      <c r="C1309" s="199"/>
      <c r="D1309" s="199"/>
      <c r="E1309" s="199"/>
      <c r="F1309" s="199"/>
      <c r="G1309" s="199"/>
    </row>
    <row r="1310" spans="1:7" x14ac:dyDescent="0.25">
      <c r="A1310" s="182" t="s">
        <v>1335</v>
      </c>
      <c r="B1310" s="1"/>
      <c r="C1310" s="60"/>
      <c r="D1310" s="2"/>
      <c r="E1310" s="2"/>
      <c r="F1310" s="82"/>
      <c r="G1310" s="2"/>
    </row>
    <row r="1311" spans="1:7" x14ac:dyDescent="0.25">
      <c r="A1311" s="399" t="s">
        <v>1</v>
      </c>
      <c r="B1311" s="408" t="s">
        <v>1307</v>
      </c>
      <c r="C1311" s="399" t="s">
        <v>1308</v>
      </c>
      <c r="D1311" s="397" t="s">
        <v>1309</v>
      </c>
      <c r="E1311" s="399" t="s">
        <v>5</v>
      </c>
      <c r="F1311" s="399" t="s">
        <v>1310</v>
      </c>
      <c r="G1311" s="399" t="s">
        <v>632</v>
      </c>
    </row>
    <row r="1312" spans="1:7" x14ac:dyDescent="0.25">
      <c r="A1312" s="399"/>
      <c r="B1312" s="408"/>
      <c r="C1312" s="399"/>
      <c r="D1312" s="398"/>
      <c r="E1312" s="399"/>
      <c r="F1312" s="399"/>
      <c r="G1312" s="399"/>
    </row>
    <row r="1313" spans="1:7" x14ac:dyDescent="0.25">
      <c r="A1313" s="397"/>
      <c r="B1313" s="417"/>
      <c r="C1313" s="397"/>
      <c r="D1313" s="398"/>
      <c r="E1313" s="397"/>
      <c r="F1313" s="397"/>
      <c r="G1313" s="399"/>
    </row>
    <row r="1314" spans="1:7" x14ac:dyDescent="0.25">
      <c r="A1314" s="201">
        <v>1</v>
      </c>
      <c r="B1314" s="201">
        <v>1801</v>
      </c>
      <c r="C1314" s="202" t="s">
        <v>1336</v>
      </c>
      <c r="D1314" s="201" t="s">
        <v>15</v>
      </c>
      <c r="E1314" s="201">
        <v>256</v>
      </c>
      <c r="F1314" s="201">
        <v>80</v>
      </c>
      <c r="G1314" s="203">
        <v>112</v>
      </c>
    </row>
    <row r="1315" spans="1:7" x14ac:dyDescent="0.25">
      <c r="A1315" s="201">
        <v>2</v>
      </c>
      <c r="B1315" s="201">
        <v>1803</v>
      </c>
      <c r="C1315" s="202" t="s">
        <v>1337</v>
      </c>
      <c r="D1315" s="201" t="s">
        <v>15</v>
      </c>
      <c r="E1315" s="201">
        <v>191</v>
      </c>
      <c r="F1315" s="201">
        <v>80</v>
      </c>
      <c r="G1315" s="203">
        <v>125.75</v>
      </c>
    </row>
    <row r="1316" spans="1:7" x14ac:dyDescent="0.25">
      <c r="A1316" s="201">
        <v>3</v>
      </c>
      <c r="B1316" s="201">
        <v>1810</v>
      </c>
      <c r="C1316" s="202" t="s">
        <v>1338</v>
      </c>
      <c r="D1316" s="201" t="s">
        <v>15</v>
      </c>
      <c r="E1316" s="201">
        <v>33</v>
      </c>
      <c r="F1316" s="201">
        <v>80</v>
      </c>
      <c r="G1316" s="203">
        <v>51.34</v>
      </c>
    </row>
    <row r="1317" spans="1:7" x14ac:dyDescent="0.25">
      <c r="A1317" s="201">
        <v>4</v>
      </c>
      <c r="B1317" s="201">
        <v>1819</v>
      </c>
      <c r="C1317" s="202" t="s">
        <v>1339</v>
      </c>
      <c r="D1317" s="201" t="s">
        <v>15</v>
      </c>
      <c r="E1317" s="201">
        <v>30</v>
      </c>
      <c r="F1317" s="201">
        <v>80</v>
      </c>
      <c r="G1317" s="203">
        <v>153.34</v>
      </c>
    </row>
    <row r="1318" spans="1:7" x14ac:dyDescent="0.25">
      <c r="A1318" s="404">
        <v>5</v>
      </c>
      <c r="B1318" s="406">
        <v>1830</v>
      </c>
      <c r="C1318" s="204" t="s">
        <v>1340</v>
      </c>
      <c r="D1318" s="406" t="s">
        <v>15</v>
      </c>
      <c r="E1318" s="406">
        <v>14</v>
      </c>
      <c r="F1318" s="400">
        <v>80</v>
      </c>
      <c r="G1318" s="402">
        <v>43.74</v>
      </c>
    </row>
    <row r="1319" spans="1:7" x14ac:dyDescent="0.25">
      <c r="A1319" s="405"/>
      <c r="B1319" s="407"/>
      <c r="C1319" s="205" t="s">
        <v>1341</v>
      </c>
      <c r="D1319" s="407"/>
      <c r="E1319" s="407"/>
      <c r="F1319" s="401"/>
      <c r="G1319" s="403"/>
    </row>
    <row r="1320" spans="1:7" x14ac:dyDescent="0.25">
      <c r="A1320" s="404">
        <v>6</v>
      </c>
      <c r="B1320" s="406">
        <v>1845</v>
      </c>
      <c r="C1320" s="204" t="s">
        <v>1342</v>
      </c>
      <c r="D1320" s="406" t="s">
        <v>15</v>
      </c>
      <c r="E1320" s="406">
        <v>195</v>
      </c>
      <c r="F1320" s="400">
        <v>80</v>
      </c>
      <c r="G1320" s="402">
        <v>18.71</v>
      </c>
    </row>
    <row r="1321" spans="1:7" x14ac:dyDescent="0.25">
      <c r="A1321" s="405"/>
      <c r="B1321" s="407"/>
      <c r="C1321" s="205" t="s">
        <v>1343</v>
      </c>
      <c r="D1321" s="407"/>
      <c r="E1321" s="407"/>
      <c r="F1321" s="401"/>
      <c r="G1321" s="403"/>
    </row>
    <row r="1322" spans="1:7" x14ac:dyDescent="0.25">
      <c r="A1322" s="404">
        <v>7</v>
      </c>
      <c r="B1322" s="406">
        <v>1849</v>
      </c>
      <c r="C1322" s="204" t="s">
        <v>1344</v>
      </c>
      <c r="D1322" s="406" t="s">
        <v>15</v>
      </c>
      <c r="E1322" s="406">
        <v>39</v>
      </c>
      <c r="F1322" s="400">
        <v>80</v>
      </c>
      <c r="G1322" s="402">
        <v>148.46</v>
      </c>
    </row>
    <row r="1323" spans="1:7" x14ac:dyDescent="0.25">
      <c r="A1323" s="405"/>
      <c r="B1323" s="407"/>
      <c r="C1323" s="205" t="s">
        <v>1345</v>
      </c>
      <c r="D1323" s="407"/>
      <c r="E1323" s="407"/>
      <c r="F1323" s="401"/>
      <c r="G1323" s="403"/>
    </row>
    <row r="1324" spans="1:7" x14ac:dyDescent="0.25">
      <c r="A1324" s="206">
        <v>8</v>
      </c>
      <c r="B1324" s="207">
        <v>1863</v>
      </c>
      <c r="C1324" s="208" t="s">
        <v>1346</v>
      </c>
      <c r="D1324" s="207" t="s">
        <v>15</v>
      </c>
      <c r="E1324" s="207">
        <v>173</v>
      </c>
      <c r="F1324" s="209">
        <v>80</v>
      </c>
      <c r="G1324" s="203">
        <v>2.85</v>
      </c>
    </row>
    <row r="1325" spans="1:7" x14ac:dyDescent="0.25">
      <c r="A1325" s="404">
        <v>9</v>
      </c>
      <c r="B1325" s="406">
        <v>1866</v>
      </c>
      <c r="C1325" s="204" t="s">
        <v>1347</v>
      </c>
      <c r="D1325" s="406" t="s">
        <v>15</v>
      </c>
      <c r="E1325" s="406">
        <v>232</v>
      </c>
      <c r="F1325" s="400">
        <v>80</v>
      </c>
      <c r="G1325" s="402">
        <v>40.19</v>
      </c>
    </row>
    <row r="1326" spans="1:7" x14ac:dyDescent="0.25">
      <c r="A1326" s="405"/>
      <c r="B1326" s="407"/>
      <c r="C1326" s="205" t="s">
        <v>1348</v>
      </c>
      <c r="D1326" s="407"/>
      <c r="E1326" s="407"/>
      <c r="F1326" s="401"/>
      <c r="G1326" s="403"/>
    </row>
    <row r="1327" spans="1:7" x14ac:dyDescent="0.25">
      <c r="A1327" s="404">
        <v>10</v>
      </c>
      <c r="B1327" s="406">
        <v>1890</v>
      </c>
      <c r="C1327" s="204" t="s">
        <v>1349</v>
      </c>
      <c r="D1327" s="406" t="s">
        <v>15</v>
      </c>
      <c r="E1327" s="406">
        <v>1</v>
      </c>
      <c r="F1327" s="400">
        <v>80</v>
      </c>
      <c r="G1327" s="402">
        <v>178.47</v>
      </c>
    </row>
    <row r="1328" spans="1:7" x14ac:dyDescent="0.25">
      <c r="A1328" s="431"/>
      <c r="B1328" s="432"/>
      <c r="C1328" s="208" t="s">
        <v>1350</v>
      </c>
      <c r="D1328" s="432"/>
      <c r="E1328" s="432"/>
      <c r="F1328" s="433"/>
      <c r="G1328" s="403"/>
    </row>
    <row r="1329" spans="1:7" x14ac:dyDescent="0.25">
      <c r="A1329" s="404">
        <v>11</v>
      </c>
      <c r="B1329" s="406">
        <v>1891</v>
      </c>
      <c r="C1329" s="204" t="s">
        <v>1349</v>
      </c>
      <c r="D1329" s="406" t="s">
        <v>15</v>
      </c>
      <c r="E1329" s="406">
        <v>1</v>
      </c>
      <c r="F1329" s="406">
        <v>80</v>
      </c>
      <c r="G1329" s="434">
        <v>204.85</v>
      </c>
    </row>
    <row r="1330" spans="1:7" x14ac:dyDescent="0.25">
      <c r="A1330" s="405"/>
      <c r="B1330" s="407"/>
      <c r="C1330" s="205" t="s">
        <v>1351</v>
      </c>
      <c r="D1330" s="407"/>
      <c r="E1330" s="407"/>
      <c r="F1330" s="407"/>
      <c r="G1330" s="435"/>
    </row>
    <row r="1331" spans="1:7" x14ac:dyDescent="0.25">
      <c r="A1331" s="404">
        <v>12</v>
      </c>
      <c r="B1331" s="406">
        <v>1893</v>
      </c>
      <c r="C1331" s="204" t="s">
        <v>1347</v>
      </c>
      <c r="D1331" s="406" t="s">
        <v>15</v>
      </c>
      <c r="E1331" s="406">
        <v>280</v>
      </c>
      <c r="F1331" s="406">
        <v>80</v>
      </c>
      <c r="G1331" s="210"/>
    </row>
    <row r="1332" spans="1:7" x14ac:dyDescent="0.25">
      <c r="A1332" s="405"/>
      <c r="B1332" s="407"/>
      <c r="C1332" s="205" t="s">
        <v>1352</v>
      </c>
      <c r="D1332" s="407"/>
      <c r="E1332" s="407"/>
      <c r="F1332" s="407"/>
      <c r="G1332" s="211">
        <v>56.18</v>
      </c>
    </row>
    <row r="1333" spans="1:7" x14ac:dyDescent="0.25">
      <c r="A1333" s="206">
        <v>13</v>
      </c>
      <c r="B1333" s="207">
        <v>1894</v>
      </c>
      <c r="C1333" s="208" t="s">
        <v>1353</v>
      </c>
      <c r="D1333" s="207" t="s">
        <v>15</v>
      </c>
      <c r="E1333" s="207">
        <v>60</v>
      </c>
      <c r="F1333" s="209">
        <v>80</v>
      </c>
      <c r="G1333" s="203">
        <v>62.54</v>
      </c>
    </row>
    <row r="1334" spans="1:7" x14ac:dyDescent="0.25">
      <c r="A1334" s="404">
        <v>14</v>
      </c>
      <c r="B1334" s="406">
        <v>1898</v>
      </c>
      <c r="C1334" s="204" t="s">
        <v>1354</v>
      </c>
      <c r="D1334" s="406" t="s">
        <v>15</v>
      </c>
      <c r="E1334" s="406">
        <v>75</v>
      </c>
      <c r="F1334" s="400">
        <v>80</v>
      </c>
      <c r="G1334" s="402">
        <v>4.91</v>
      </c>
    </row>
    <row r="1335" spans="1:7" x14ac:dyDescent="0.25">
      <c r="A1335" s="405"/>
      <c r="B1335" s="407"/>
      <c r="C1335" s="205" t="s">
        <v>1355</v>
      </c>
      <c r="D1335" s="407"/>
      <c r="E1335" s="407"/>
      <c r="F1335" s="401"/>
      <c r="G1335" s="403"/>
    </row>
    <row r="1336" spans="1:7" x14ac:dyDescent="0.25">
      <c r="A1336" s="201">
        <v>15</v>
      </c>
      <c r="B1336" s="201">
        <v>6008</v>
      </c>
      <c r="C1336" s="202" t="s">
        <v>1356</v>
      </c>
      <c r="D1336" s="201" t="s">
        <v>15</v>
      </c>
      <c r="E1336" s="201">
        <v>1</v>
      </c>
      <c r="F1336" s="201">
        <v>50</v>
      </c>
      <c r="G1336" s="203">
        <v>822.19</v>
      </c>
    </row>
    <row r="1337" spans="1:7" x14ac:dyDescent="0.25">
      <c r="A1337" s="201">
        <v>16</v>
      </c>
      <c r="B1337" s="201">
        <v>6056</v>
      </c>
      <c r="C1337" s="202" t="s">
        <v>1357</v>
      </c>
      <c r="D1337" s="201" t="s">
        <v>15</v>
      </c>
      <c r="E1337" s="201">
        <v>150</v>
      </c>
      <c r="F1337" s="201">
        <v>80</v>
      </c>
      <c r="G1337" s="203">
        <v>67.739999999999995</v>
      </c>
    </row>
    <row r="1338" spans="1:7" x14ac:dyDescent="0.25">
      <c r="A1338" s="201">
        <v>17</v>
      </c>
      <c r="B1338" s="201">
        <v>6057</v>
      </c>
      <c r="C1338" s="202" t="s">
        <v>1358</v>
      </c>
      <c r="D1338" s="201" t="s">
        <v>15</v>
      </c>
      <c r="E1338" s="201">
        <v>150</v>
      </c>
      <c r="F1338" s="201">
        <v>80</v>
      </c>
      <c r="G1338" s="203">
        <v>67.739999999999995</v>
      </c>
    </row>
    <row r="1339" spans="1:7" x14ac:dyDescent="0.25">
      <c r="A1339" s="199"/>
      <c r="B1339" s="200"/>
      <c r="C1339" s="199"/>
      <c r="D1339" s="199"/>
      <c r="E1339" s="199"/>
      <c r="F1339" s="199"/>
      <c r="G1339" s="199"/>
    </row>
    <row r="1340" spans="1:7" x14ac:dyDescent="0.25">
      <c r="A1340" s="182" t="s">
        <v>1359</v>
      </c>
      <c r="B1340" s="1"/>
      <c r="C1340" s="60"/>
      <c r="D1340" s="2"/>
      <c r="E1340" s="2"/>
      <c r="F1340" s="82"/>
      <c r="G1340" s="2"/>
    </row>
    <row r="1341" spans="1:7" x14ac:dyDescent="0.25">
      <c r="A1341" s="399" t="s">
        <v>1</v>
      </c>
      <c r="B1341" s="408" t="s">
        <v>1307</v>
      </c>
      <c r="C1341" s="399" t="s">
        <v>1308</v>
      </c>
      <c r="D1341" s="397" t="s">
        <v>1309</v>
      </c>
      <c r="E1341" s="399" t="s">
        <v>5</v>
      </c>
      <c r="F1341" s="399" t="s">
        <v>1310</v>
      </c>
      <c r="G1341" s="399" t="s">
        <v>632</v>
      </c>
    </row>
    <row r="1342" spans="1:7" x14ac:dyDescent="0.25">
      <c r="A1342" s="399"/>
      <c r="B1342" s="408"/>
      <c r="C1342" s="399"/>
      <c r="D1342" s="398"/>
      <c r="E1342" s="399"/>
      <c r="F1342" s="399"/>
      <c r="G1342" s="399"/>
    </row>
    <row r="1343" spans="1:7" x14ac:dyDescent="0.25">
      <c r="A1343" s="397"/>
      <c r="B1343" s="417"/>
      <c r="C1343" s="397"/>
      <c r="D1343" s="398"/>
      <c r="E1343" s="397"/>
      <c r="F1343" s="397"/>
      <c r="G1343" s="399"/>
    </row>
    <row r="1344" spans="1:7" ht="22.5" x14ac:dyDescent="0.25">
      <c r="A1344" s="436">
        <v>1</v>
      </c>
      <c r="B1344" s="438">
        <v>206</v>
      </c>
      <c r="C1344" s="212" t="s">
        <v>1360</v>
      </c>
      <c r="D1344" s="438" t="s">
        <v>15</v>
      </c>
      <c r="E1344" s="438">
        <v>3</v>
      </c>
      <c r="F1344" s="440">
        <v>80</v>
      </c>
      <c r="G1344" s="442">
        <v>790.18</v>
      </c>
    </row>
    <row r="1345" spans="1:7" x14ac:dyDescent="0.25">
      <c r="A1345" s="437"/>
      <c r="B1345" s="439"/>
      <c r="C1345" s="213" t="s">
        <v>1361</v>
      </c>
      <c r="D1345" s="439"/>
      <c r="E1345" s="439"/>
      <c r="F1345" s="441"/>
      <c r="G1345" s="443"/>
    </row>
    <row r="1346" spans="1:7" x14ac:dyDescent="0.25">
      <c r="A1346" s="199"/>
      <c r="B1346" s="200"/>
      <c r="C1346" s="199"/>
      <c r="D1346" s="199"/>
      <c r="E1346" s="199"/>
      <c r="F1346" s="199"/>
      <c r="G1346" s="199"/>
    </row>
    <row r="1347" spans="1:7" ht="14.25" customHeight="1" x14ac:dyDescent="0.25">
      <c r="A1347" s="245" t="s">
        <v>1970</v>
      </c>
      <c r="B1347" s="1"/>
      <c r="C1347" s="60"/>
      <c r="D1347" s="2"/>
      <c r="E1347" s="2"/>
      <c r="F1347" s="82"/>
      <c r="G1347" s="2"/>
    </row>
    <row r="1348" spans="1:7" hidden="1" x14ac:dyDescent="0.25">
      <c r="A1348" s="182" t="s">
        <v>1362</v>
      </c>
      <c r="B1348" s="1"/>
      <c r="C1348" s="60"/>
      <c r="D1348" s="2"/>
      <c r="E1348" s="2"/>
      <c r="F1348" s="82"/>
      <c r="G1348" s="2"/>
    </row>
    <row r="1349" spans="1:7" ht="45" customHeight="1" x14ac:dyDescent="0.25">
      <c r="A1349" s="191" t="s">
        <v>1</v>
      </c>
      <c r="B1349" s="192" t="s">
        <v>643</v>
      </c>
      <c r="C1349" s="192" t="s">
        <v>3</v>
      </c>
      <c r="D1349" s="185" t="s">
        <v>4</v>
      </c>
      <c r="E1349" s="192" t="s">
        <v>5</v>
      </c>
      <c r="F1349" s="221" t="s">
        <v>1447</v>
      </c>
      <c r="G1349" s="187" t="s">
        <v>632</v>
      </c>
    </row>
    <row r="1350" spans="1:7" x14ac:dyDescent="0.25">
      <c r="A1350" s="5">
        <v>1</v>
      </c>
      <c r="B1350" s="96">
        <v>5300</v>
      </c>
      <c r="C1350" s="58" t="s">
        <v>1363</v>
      </c>
      <c r="D1350" s="96" t="s">
        <v>8</v>
      </c>
      <c r="E1350" s="96">
        <v>15</v>
      </c>
      <c r="F1350" s="94">
        <v>80</v>
      </c>
      <c r="G1350" s="214">
        <v>1004.8</v>
      </c>
    </row>
    <row r="1351" spans="1:7" x14ac:dyDescent="0.25">
      <c r="A1351" s="4"/>
      <c r="B1351" s="1"/>
      <c r="C1351" s="60"/>
      <c r="D1351" s="2"/>
      <c r="E1351" s="2"/>
      <c r="F1351" s="82"/>
      <c r="G1351" s="2"/>
    </row>
    <row r="1352" spans="1:7" x14ac:dyDescent="0.25">
      <c r="A1352" s="182" t="s">
        <v>1364</v>
      </c>
      <c r="B1352" s="1"/>
      <c r="C1352" s="60"/>
      <c r="D1352" s="2"/>
      <c r="E1352" s="2"/>
      <c r="F1352" s="82"/>
      <c r="G1352" s="2"/>
    </row>
    <row r="1353" spans="1:7" ht="38.25" x14ac:dyDescent="0.25">
      <c r="A1353" s="191" t="s">
        <v>1</v>
      </c>
      <c r="B1353" s="192" t="s">
        <v>643</v>
      </c>
      <c r="C1353" s="192" t="s">
        <v>3</v>
      </c>
      <c r="D1353" s="185" t="s">
        <v>4</v>
      </c>
      <c r="E1353" s="192" t="s">
        <v>5</v>
      </c>
      <c r="F1353" s="193" t="s">
        <v>1447</v>
      </c>
      <c r="G1353" s="187" t="s">
        <v>632</v>
      </c>
    </row>
    <row r="1354" spans="1:7" x14ac:dyDescent="0.25">
      <c r="A1354" s="5">
        <v>1</v>
      </c>
      <c r="B1354" s="96">
        <v>2079902</v>
      </c>
      <c r="C1354" s="58" t="s">
        <v>1365</v>
      </c>
      <c r="D1354" s="96" t="s">
        <v>8</v>
      </c>
      <c r="E1354" s="96">
        <v>1</v>
      </c>
      <c r="F1354" s="94">
        <v>100</v>
      </c>
      <c r="G1354" s="265">
        <v>898.99</v>
      </c>
    </row>
    <row r="1355" spans="1:7" x14ac:dyDescent="0.25">
      <c r="A1355" s="5">
        <v>2</v>
      </c>
      <c r="B1355" s="96">
        <v>1208214</v>
      </c>
      <c r="C1355" s="58" t="s">
        <v>1366</v>
      </c>
      <c r="D1355" s="96" t="s">
        <v>8</v>
      </c>
      <c r="E1355" s="96">
        <v>20</v>
      </c>
      <c r="F1355" s="94">
        <v>100</v>
      </c>
      <c r="G1355" s="266">
        <v>1.4</v>
      </c>
    </row>
    <row r="1356" spans="1:7" x14ac:dyDescent="0.25">
      <c r="A1356" s="5">
        <v>3</v>
      </c>
      <c r="B1356" s="96">
        <v>1254113</v>
      </c>
      <c r="C1356" s="58" t="s">
        <v>1367</v>
      </c>
      <c r="D1356" s="96" t="s">
        <v>8</v>
      </c>
      <c r="E1356" s="96">
        <v>16</v>
      </c>
      <c r="F1356" s="94">
        <v>100</v>
      </c>
      <c r="G1356" s="266">
        <v>24.33</v>
      </c>
    </row>
    <row r="1357" spans="1:7" x14ac:dyDescent="0.25">
      <c r="A1357" s="5">
        <v>4</v>
      </c>
      <c r="B1357" s="96">
        <v>1431908</v>
      </c>
      <c r="C1357" s="58" t="s">
        <v>1368</v>
      </c>
      <c r="D1357" s="96" t="s">
        <v>8</v>
      </c>
      <c r="E1357" s="96">
        <v>1</v>
      </c>
      <c r="F1357" s="94">
        <v>100</v>
      </c>
      <c r="G1357" s="266">
        <v>268.99</v>
      </c>
    </row>
    <row r="1358" spans="1:7" x14ac:dyDescent="0.25">
      <c r="A1358" s="5">
        <v>5</v>
      </c>
      <c r="B1358" s="96">
        <v>2096901</v>
      </c>
      <c r="C1358" s="58" t="s">
        <v>1369</v>
      </c>
      <c r="D1358" s="96" t="s">
        <v>8</v>
      </c>
      <c r="E1358" s="96">
        <v>25</v>
      </c>
      <c r="F1358" s="94">
        <v>100</v>
      </c>
      <c r="G1358" s="266">
        <v>3.82</v>
      </c>
    </row>
    <row r="1359" spans="1:7" x14ac:dyDescent="0.25">
      <c r="A1359" s="5">
        <v>8</v>
      </c>
      <c r="B1359" s="96">
        <v>1910108</v>
      </c>
      <c r="C1359" s="58" t="s">
        <v>1370</v>
      </c>
      <c r="D1359" s="96" t="s">
        <v>8</v>
      </c>
      <c r="E1359" s="96">
        <v>1</v>
      </c>
      <c r="F1359" s="94">
        <v>100</v>
      </c>
      <c r="G1359" s="266">
        <v>0.3</v>
      </c>
    </row>
    <row r="1362" spans="1:8" x14ac:dyDescent="0.25">
      <c r="A1362" s="182" t="s">
        <v>1372</v>
      </c>
      <c r="B1362" s="1"/>
      <c r="C1362" s="60"/>
      <c r="D1362" s="2"/>
      <c r="E1362" s="2"/>
      <c r="F1362" s="82"/>
      <c r="G1362" s="2"/>
    </row>
    <row r="1363" spans="1:8" ht="38.25" x14ac:dyDescent="0.25">
      <c r="A1363" s="191" t="s">
        <v>1</v>
      </c>
      <c r="B1363" s="192" t="s">
        <v>643</v>
      </c>
      <c r="C1363" s="192" t="s">
        <v>3</v>
      </c>
      <c r="D1363" s="185" t="s">
        <v>4</v>
      </c>
      <c r="E1363" s="192" t="s">
        <v>5</v>
      </c>
      <c r="F1363" s="222" t="s">
        <v>1447</v>
      </c>
      <c r="G1363" s="187" t="s">
        <v>632</v>
      </c>
    </row>
    <row r="1364" spans="1:8" x14ac:dyDescent="0.25">
      <c r="A1364" s="189">
        <v>2</v>
      </c>
      <c r="B1364" s="215" t="s">
        <v>1374</v>
      </c>
      <c r="C1364" s="216" t="s">
        <v>2502</v>
      </c>
      <c r="D1364" s="217" t="s">
        <v>8</v>
      </c>
      <c r="E1364" s="218">
        <v>3</v>
      </c>
      <c r="F1364" s="219">
        <v>80</v>
      </c>
      <c r="G1364" s="266">
        <v>50.92</v>
      </c>
    </row>
    <row r="1365" spans="1:8" x14ac:dyDescent="0.25">
      <c r="A1365" s="189">
        <v>5</v>
      </c>
      <c r="B1365" s="215" t="s">
        <v>1376</v>
      </c>
      <c r="C1365" s="216" t="s">
        <v>22</v>
      </c>
      <c r="D1365" s="217" t="s">
        <v>8</v>
      </c>
      <c r="E1365" s="218" t="s">
        <v>1377</v>
      </c>
      <c r="F1365" s="219">
        <v>30</v>
      </c>
      <c r="G1365" s="266">
        <v>0.41</v>
      </c>
    </row>
    <row r="1366" spans="1:8" ht="24" x14ac:dyDescent="0.25">
      <c r="A1366" s="189">
        <v>6</v>
      </c>
      <c r="B1366" s="215" t="s">
        <v>1378</v>
      </c>
      <c r="C1366" s="216" t="s">
        <v>1379</v>
      </c>
      <c r="D1366" s="217" t="s">
        <v>8</v>
      </c>
      <c r="E1366" s="218" t="s">
        <v>1373</v>
      </c>
      <c r="F1366" s="219">
        <v>80</v>
      </c>
      <c r="G1366" s="266">
        <v>6.49</v>
      </c>
    </row>
    <row r="1367" spans="1:8" x14ac:dyDescent="0.25">
      <c r="A1367" s="189">
        <v>7</v>
      </c>
      <c r="B1367" s="215" t="s">
        <v>1380</v>
      </c>
      <c r="C1367" s="216" t="s">
        <v>23</v>
      </c>
      <c r="D1367" s="217" t="s">
        <v>8</v>
      </c>
      <c r="E1367" s="218" t="s">
        <v>1381</v>
      </c>
      <c r="F1367" s="219">
        <v>80</v>
      </c>
      <c r="G1367" s="266">
        <v>0.38</v>
      </c>
    </row>
    <row r="1368" spans="1:8" x14ac:dyDescent="0.25">
      <c r="A1368" s="189">
        <v>8</v>
      </c>
      <c r="B1368" s="215" t="s">
        <v>1382</v>
      </c>
      <c r="C1368" s="216" t="s">
        <v>1383</v>
      </c>
      <c r="D1368" s="217" t="s">
        <v>8</v>
      </c>
      <c r="E1368" s="218" t="s">
        <v>1375</v>
      </c>
      <c r="F1368" s="219">
        <v>50</v>
      </c>
      <c r="G1368" s="266">
        <v>43.67</v>
      </c>
    </row>
    <row r="1369" spans="1:8" x14ac:dyDescent="0.25">
      <c r="A1369" s="189">
        <v>9</v>
      </c>
      <c r="B1369" s="215" t="s">
        <v>1384</v>
      </c>
      <c r="C1369" s="216" t="s">
        <v>24</v>
      </c>
      <c r="D1369" s="217" t="s">
        <v>8</v>
      </c>
      <c r="E1369" s="218" t="s">
        <v>1375</v>
      </c>
      <c r="F1369" s="219">
        <v>80</v>
      </c>
      <c r="G1369" s="266">
        <v>1.97</v>
      </c>
    </row>
    <row r="1370" spans="1:8" x14ac:dyDescent="0.25">
      <c r="A1370" s="189">
        <v>10</v>
      </c>
      <c r="B1370" s="215" t="s">
        <v>1385</v>
      </c>
      <c r="C1370" s="216" t="s">
        <v>1386</v>
      </c>
      <c r="D1370" s="217" t="s">
        <v>8</v>
      </c>
      <c r="E1370" s="218" t="s">
        <v>1387</v>
      </c>
      <c r="F1370" s="219">
        <v>80</v>
      </c>
      <c r="G1370" s="266">
        <v>3.2</v>
      </c>
    </row>
    <row r="1371" spans="1:8" x14ac:dyDescent="0.25">
      <c r="A1371" s="189">
        <v>11</v>
      </c>
      <c r="B1371" s="215" t="s">
        <v>1388</v>
      </c>
      <c r="C1371" s="216" t="s">
        <v>25</v>
      </c>
      <c r="D1371" s="217" t="s">
        <v>8</v>
      </c>
      <c r="E1371" s="218">
        <v>5</v>
      </c>
      <c r="F1371" s="219">
        <v>50</v>
      </c>
      <c r="G1371" s="266">
        <v>205.41</v>
      </c>
    </row>
    <row r="1372" spans="1:8" x14ac:dyDescent="0.25">
      <c r="A1372" s="189">
        <v>12</v>
      </c>
      <c r="B1372" s="215" t="s">
        <v>1390</v>
      </c>
      <c r="C1372" s="216" t="s">
        <v>26</v>
      </c>
      <c r="D1372" s="217" t="s">
        <v>8</v>
      </c>
      <c r="E1372" s="218" t="s">
        <v>1391</v>
      </c>
      <c r="F1372" s="219">
        <v>50</v>
      </c>
      <c r="G1372" s="314">
        <v>13.71</v>
      </c>
    </row>
    <row r="1373" spans="1:8" x14ac:dyDescent="0.25">
      <c r="A1373" s="189">
        <v>13</v>
      </c>
      <c r="B1373" s="215" t="s">
        <v>1392</v>
      </c>
      <c r="C1373" s="216" t="s">
        <v>27</v>
      </c>
      <c r="D1373" s="217" t="s">
        <v>8</v>
      </c>
      <c r="E1373" s="218" t="s">
        <v>1387</v>
      </c>
      <c r="F1373" s="218">
        <v>50</v>
      </c>
      <c r="G1373" s="266">
        <v>4.71</v>
      </c>
    </row>
    <row r="1374" spans="1:8" x14ac:dyDescent="0.25">
      <c r="A1374" s="189">
        <v>14</v>
      </c>
      <c r="B1374" s="215" t="s">
        <v>1393</v>
      </c>
      <c r="C1374" s="216" t="s">
        <v>1394</v>
      </c>
      <c r="D1374" s="217" t="s">
        <v>8</v>
      </c>
      <c r="E1374" s="218" t="s">
        <v>1375</v>
      </c>
      <c r="F1374" s="218">
        <v>80</v>
      </c>
      <c r="G1374" s="266">
        <v>3.63</v>
      </c>
    </row>
    <row r="1375" spans="1:8" x14ac:dyDescent="0.25">
      <c r="A1375" s="189">
        <v>15</v>
      </c>
      <c r="B1375" s="215" t="s">
        <v>1395</v>
      </c>
      <c r="C1375" s="216" t="s">
        <v>1396</v>
      </c>
      <c r="D1375" s="217" t="s">
        <v>8</v>
      </c>
      <c r="E1375" s="218" t="s">
        <v>1397</v>
      </c>
      <c r="F1375" s="218">
        <v>50</v>
      </c>
      <c r="G1375" s="266">
        <v>4.18</v>
      </c>
    </row>
    <row r="1376" spans="1:8" x14ac:dyDescent="0.25">
      <c r="A1376" s="189">
        <f>'[3]на сайт'!A4106</f>
        <v>17</v>
      </c>
      <c r="B1376" s="215" t="str">
        <f>'[3]на сайт'!B4106</f>
        <v>1557201</v>
      </c>
      <c r="C1376" s="216" t="str">
        <f>'[3]на сайт'!C4106</f>
        <v>ИЖКС.675871.001-04 ВЫКЛЮЧАТЕЛЬ ЗАЖИГАНИЯ</v>
      </c>
      <c r="D1376" s="217" t="str">
        <f>'[3]на сайт'!D4106</f>
        <v>шт.</v>
      </c>
      <c r="E1376" s="267">
        <v>13</v>
      </c>
      <c r="F1376" s="218">
        <f>'[3]на сайт'!F4106</f>
        <v>80</v>
      </c>
      <c r="G1376" s="266">
        <v>16.18</v>
      </c>
      <c r="H1376" s="241" t="s">
        <v>1971</v>
      </c>
    </row>
    <row r="1377" spans="1:7" x14ac:dyDescent="0.25">
      <c r="A1377" s="189">
        <v>18</v>
      </c>
      <c r="B1377" s="215" t="s">
        <v>1398</v>
      </c>
      <c r="C1377" s="216" t="s">
        <v>1399</v>
      </c>
      <c r="D1377" s="217" t="s">
        <v>8</v>
      </c>
      <c r="E1377" s="218" t="s">
        <v>1375</v>
      </c>
      <c r="F1377" s="218">
        <v>50</v>
      </c>
      <c r="G1377" s="266">
        <v>1.06</v>
      </c>
    </row>
    <row r="1378" spans="1:7" x14ac:dyDescent="0.25">
      <c r="A1378" s="189">
        <v>19</v>
      </c>
      <c r="B1378" s="215" t="s">
        <v>1400</v>
      </c>
      <c r="C1378" s="216" t="s">
        <v>1386</v>
      </c>
      <c r="D1378" s="217" t="s">
        <v>8</v>
      </c>
      <c r="E1378" s="218" t="s">
        <v>1381</v>
      </c>
      <c r="F1378" s="218">
        <v>80</v>
      </c>
      <c r="G1378" s="266">
        <v>3.2</v>
      </c>
    </row>
    <row r="1379" spans="1:7" x14ac:dyDescent="0.25">
      <c r="A1379" s="189">
        <v>20</v>
      </c>
      <c r="B1379" s="215" t="s">
        <v>1401</v>
      </c>
      <c r="C1379" s="216" t="s">
        <v>1402</v>
      </c>
      <c r="D1379" s="217" t="s">
        <v>8</v>
      </c>
      <c r="E1379" s="218" t="s">
        <v>1403</v>
      </c>
      <c r="F1379" s="218">
        <v>50</v>
      </c>
      <c r="G1379" s="266">
        <v>7.55</v>
      </c>
    </row>
    <row r="1380" spans="1:7" ht="24" x14ac:dyDescent="0.25">
      <c r="A1380" s="189">
        <v>21</v>
      </c>
      <c r="B1380" s="215" t="s">
        <v>1404</v>
      </c>
      <c r="C1380" s="216" t="s">
        <v>1405</v>
      </c>
      <c r="D1380" s="217" t="s">
        <v>8</v>
      </c>
      <c r="E1380" s="218" t="s">
        <v>1375</v>
      </c>
      <c r="F1380" s="218">
        <v>50</v>
      </c>
      <c r="G1380" s="266">
        <v>542.42999999999995</v>
      </c>
    </row>
    <row r="1381" spans="1:7" x14ac:dyDescent="0.25">
      <c r="A1381" s="189">
        <v>25</v>
      </c>
      <c r="B1381" s="215" t="s">
        <v>1406</v>
      </c>
      <c r="C1381" s="216" t="s">
        <v>1407</v>
      </c>
      <c r="D1381" s="217" t="s">
        <v>8</v>
      </c>
      <c r="E1381" s="218" t="s">
        <v>1408</v>
      </c>
      <c r="F1381" s="218">
        <v>50</v>
      </c>
      <c r="G1381" s="266">
        <v>2.34</v>
      </c>
    </row>
    <row r="1382" spans="1:7" ht="24" x14ac:dyDescent="0.25">
      <c r="A1382" s="189">
        <v>26</v>
      </c>
      <c r="B1382" s="215" t="s">
        <v>1409</v>
      </c>
      <c r="C1382" s="216" t="s">
        <v>1410</v>
      </c>
      <c r="D1382" s="217" t="s">
        <v>8</v>
      </c>
      <c r="E1382" s="218" t="s">
        <v>1375</v>
      </c>
      <c r="F1382" s="218">
        <v>80</v>
      </c>
      <c r="G1382" s="266">
        <v>5.38</v>
      </c>
    </row>
    <row r="1383" spans="1:7" x14ac:dyDescent="0.25">
      <c r="A1383" s="189">
        <v>27</v>
      </c>
      <c r="B1383" s="215" t="s">
        <v>1411</v>
      </c>
      <c r="C1383" s="216" t="s">
        <v>1412</v>
      </c>
      <c r="D1383" s="217" t="s">
        <v>8</v>
      </c>
      <c r="E1383" s="218" t="s">
        <v>1375</v>
      </c>
      <c r="F1383" s="218">
        <v>80</v>
      </c>
      <c r="G1383" s="266">
        <v>7.69</v>
      </c>
    </row>
    <row r="1384" spans="1:7" x14ac:dyDescent="0.25">
      <c r="A1384" s="189">
        <v>28</v>
      </c>
      <c r="B1384" s="215" t="s">
        <v>1413</v>
      </c>
      <c r="C1384" s="216" t="s">
        <v>1414</v>
      </c>
      <c r="D1384" s="217" t="s">
        <v>8</v>
      </c>
      <c r="E1384" s="218" t="s">
        <v>1375</v>
      </c>
      <c r="F1384" s="218">
        <v>80</v>
      </c>
      <c r="G1384" s="266">
        <v>1.67</v>
      </c>
    </row>
    <row r="1385" spans="1:7" ht="24" x14ac:dyDescent="0.25">
      <c r="A1385" s="189">
        <v>29</v>
      </c>
      <c r="B1385" s="215" t="s">
        <v>1415</v>
      </c>
      <c r="C1385" s="216" t="s">
        <v>1416</v>
      </c>
      <c r="D1385" s="217" t="s">
        <v>8</v>
      </c>
      <c r="E1385" s="218" t="s">
        <v>1373</v>
      </c>
      <c r="F1385" s="218">
        <v>100</v>
      </c>
      <c r="G1385" s="266">
        <v>3.95</v>
      </c>
    </row>
    <row r="1386" spans="1:7" x14ac:dyDescent="0.25">
      <c r="A1386" s="189">
        <v>31</v>
      </c>
      <c r="B1386" s="215" t="s">
        <v>1417</v>
      </c>
      <c r="C1386" s="216" t="s">
        <v>1418</v>
      </c>
      <c r="D1386" s="217" t="s">
        <v>8</v>
      </c>
      <c r="E1386" s="218" t="s">
        <v>1389</v>
      </c>
      <c r="F1386" s="218">
        <v>80</v>
      </c>
      <c r="G1386" s="314">
        <v>1.35</v>
      </c>
    </row>
    <row r="1387" spans="1:7" x14ac:dyDescent="0.25">
      <c r="A1387" s="189">
        <v>32</v>
      </c>
      <c r="B1387" s="215" t="s">
        <v>1419</v>
      </c>
      <c r="C1387" s="216" t="s">
        <v>1420</v>
      </c>
      <c r="D1387" s="217" t="s">
        <v>8</v>
      </c>
      <c r="E1387" s="218" t="s">
        <v>1375</v>
      </c>
      <c r="F1387" s="218">
        <v>50</v>
      </c>
      <c r="G1387" s="266">
        <v>15.93</v>
      </c>
    </row>
    <row r="1388" spans="1:7" x14ac:dyDescent="0.25">
      <c r="A1388" s="189">
        <v>33</v>
      </c>
      <c r="B1388" s="215" t="s">
        <v>1421</v>
      </c>
      <c r="C1388" s="216" t="s">
        <v>1422</v>
      </c>
      <c r="D1388" s="217" t="s">
        <v>8</v>
      </c>
      <c r="E1388" s="218" t="s">
        <v>1375</v>
      </c>
      <c r="F1388" s="218">
        <v>50</v>
      </c>
      <c r="G1388" s="266">
        <v>6.55</v>
      </c>
    </row>
    <row r="1389" spans="1:7" ht="36" x14ac:dyDescent="0.25">
      <c r="A1389" s="189">
        <v>34</v>
      </c>
      <c r="B1389" s="215" t="s">
        <v>1423</v>
      </c>
      <c r="C1389" s="216" t="s">
        <v>1424</v>
      </c>
      <c r="D1389" s="217" t="s">
        <v>8</v>
      </c>
      <c r="E1389" s="218" t="s">
        <v>1425</v>
      </c>
      <c r="F1389" s="218">
        <v>80</v>
      </c>
      <c r="G1389" s="266">
        <v>9.17</v>
      </c>
    </row>
    <row r="1390" spans="1:7" x14ac:dyDescent="0.25">
      <c r="A1390" s="189">
        <v>35</v>
      </c>
      <c r="B1390" s="215" t="s">
        <v>1426</v>
      </c>
      <c r="C1390" s="216" t="s">
        <v>1427</v>
      </c>
      <c r="D1390" s="217" t="s">
        <v>8</v>
      </c>
      <c r="E1390" s="218" t="s">
        <v>1375</v>
      </c>
      <c r="F1390" s="218">
        <v>50</v>
      </c>
      <c r="G1390" s="266">
        <v>11.39</v>
      </c>
    </row>
    <row r="1391" spans="1:7" x14ac:dyDescent="0.25">
      <c r="A1391" s="189">
        <v>36</v>
      </c>
      <c r="B1391" s="215" t="s">
        <v>1428</v>
      </c>
      <c r="C1391" s="216" t="s">
        <v>1429</v>
      </c>
      <c r="D1391" s="217" t="s">
        <v>8</v>
      </c>
      <c r="E1391" s="218" t="s">
        <v>1381</v>
      </c>
      <c r="F1391" s="218">
        <v>80</v>
      </c>
      <c r="G1391" s="266">
        <v>5.65</v>
      </c>
    </row>
    <row r="1392" spans="1:7" x14ac:dyDescent="0.25">
      <c r="A1392" s="189">
        <v>37</v>
      </c>
      <c r="B1392" s="215" t="s">
        <v>1430</v>
      </c>
      <c r="C1392" s="216" t="s">
        <v>1431</v>
      </c>
      <c r="D1392" s="217" t="s">
        <v>1432</v>
      </c>
      <c r="E1392" s="218" t="s">
        <v>1433</v>
      </c>
      <c r="F1392" s="218">
        <v>100</v>
      </c>
      <c r="G1392" s="266">
        <v>5.6</v>
      </c>
    </row>
    <row r="1393" spans="1:8" x14ac:dyDescent="0.25">
      <c r="A1393" s="189">
        <v>38</v>
      </c>
      <c r="B1393" s="215" t="s">
        <v>1434</v>
      </c>
      <c r="C1393" s="216" t="s">
        <v>1435</v>
      </c>
      <c r="D1393" s="217" t="s">
        <v>8</v>
      </c>
      <c r="E1393" s="218" t="s">
        <v>1373</v>
      </c>
      <c r="F1393" s="218">
        <v>80</v>
      </c>
      <c r="G1393" s="266">
        <v>321.07</v>
      </c>
    </row>
    <row r="1396" spans="1:8" x14ac:dyDescent="0.25">
      <c r="A1396" s="182" t="s">
        <v>1436</v>
      </c>
      <c r="B1396" s="1"/>
      <c r="C1396" s="60"/>
      <c r="D1396" s="2"/>
      <c r="E1396" s="2"/>
      <c r="F1396" s="82"/>
      <c r="G1396" s="2"/>
    </row>
    <row r="1397" spans="1:8" ht="38.25" x14ac:dyDescent="0.25">
      <c r="A1397" s="191" t="s">
        <v>1</v>
      </c>
      <c r="B1397" s="192" t="s">
        <v>643</v>
      </c>
      <c r="C1397" s="192" t="s">
        <v>3</v>
      </c>
      <c r="D1397" s="185" t="s">
        <v>4</v>
      </c>
      <c r="E1397" s="192" t="s">
        <v>5</v>
      </c>
      <c r="F1397" s="193" t="s">
        <v>1447</v>
      </c>
      <c r="G1397" s="187" t="s">
        <v>632</v>
      </c>
    </row>
    <row r="1398" spans="1:8" x14ac:dyDescent="0.25">
      <c r="A1398" s="5">
        <v>1</v>
      </c>
      <c r="B1398" s="96">
        <v>1476</v>
      </c>
      <c r="C1398" s="58" t="s">
        <v>1437</v>
      </c>
      <c r="D1398" s="96"/>
      <c r="E1398" s="96">
        <v>117</v>
      </c>
      <c r="F1398" s="94">
        <v>100</v>
      </c>
      <c r="G1398" s="96">
        <v>744.5</v>
      </c>
    </row>
    <row r="1399" spans="1:8" x14ac:dyDescent="0.25">
      <c r="A1399" s="5">
        <v>2</v>
      </c>
      <c r="B1399" s="96">
        <v>760</v>
      </c>
      <c r="C1399" s="58" t="s">
        <v>1438</v>
      </c>
      <c r="D1399" s="96"/>
      <c r="E1399" s="96">
        <v>269</v>
      </c>
      <c r="F1399" s="94">
        <v>100</v>
      </c>
      <c r="G1399" s="96">
        <v>12.38</v>
      </c>
    </row>
    <row r="1402" spans="1:8" x14ac:dyDescent="0.25">
      <c r="A1402" s="182">
        <v>549</v>
      </c>
      <c r="B1402" s="220" t="s">
        <v>1149</v>
      </c>
      <c r="C1402" s="60"/>
      <c r="D1402" s="2"/>
      <c r="E1402" s="2"/>
      <c r="F1402" s="82"/>
      <c r="G1402" s="2"/>
      <c r="H1402" s="2"/>
    </row>
    <row r="1403" spans="1:8" ht="24" customHeight="1" x14ac:dyDescent="0.25">
      <c r="A1403" s="191" t="s">
        <v>1</v>
      </c>
      <c r="B1403" s="192" t="s">
        <v>643</v>
      </c>
      <c r="C1403" s="192" t="s">
        <v>3</v>
      </c>
      <c r="D1403" s="185" t="s">
        <v>4</v>
      </c>
      <c r="E1403" s="192" t="s">
        <v>5</v>
      </c>
      <c r="F1403" s="193" t="s">
        <v>1447</v>
      </c>
      <c r="G1403" s="187" t="s">
        <v>632</v>
      </c>
    </row>
    <row r="1404" spans="1:8" ht="18.75" customHeight="1" x14ac:dyDescent="0.25">
      <c r="A1404" s="5">
        <v>1</v>
      </c>
      <c r="B1404" s="96">
        <v>1893</v>
      </c>
      <c r="C1404" s="58" t="s">
        <v>1439</v>
      </c>
      <c r="D1404" s="96" t="s">
        <v>8</v>
      </c>
      <c r="E1404" s="96">
        <v>206</v>
      </c>
      <c r="F1404" s="94">
        <v>100</v>
      </c>
      <c r="G1404" s="96">
        <v>3.77</v>
      </c>
    </row>
    <row r="1405" spans="1:8" x14ac:dyDescent="0.25">
      <c r="A1405" s="5">
        <v>2</v>
      </c>
      <c r="B1405" s="96">
        <v>1923</v>
      </c>
      <c r="C1405" s="58" t="s">
        <v>1440</v>
      </c>
      <c r="D1405" s="96" t="s">
        <v>8</v>
      </c>
      <c r="E1405" s="96">
        <v>243</v>
      </c>
      <c r="F1405" s="94">
        <v>80</v>
      </c>
      <c r="G1405" s="96">
        <v>6.86</v>
      </c>
    </row>
    <row r="1406" spans="1:8" x14ac:dyDescent="0.25">
      <c r="A1406" s="5">
        <v>3</v>
      </c>
      <c r="B1406" s="96">
        <v>25137</v>
      </c>
      <c r="C1406" s="58" t="s">
        <v>1441</v>
      </c>
      <c r="D1406" s="96" t="s">
        <v>8</v>
      </c>
      <c r="E1406" s="96">
        <v>25</v>
      </c>
      <c r="F1406" s="94">
        <v>100</v>
      </c>
      <c r="G1406" s="96">
        <v>9.9499999999999993</v>
      </c>
    </row>
    <row r="1407" spans="1:8" x14ac:dyDescent="0.25">
      <c r="A1407" s="5">
        <v>4</v>
      </c>
      <c r="B1407" s="96">
        <v>26017</v>
      </c>
      <c r="C1407" s="58" t="s">
        <v>1442</v>
      </c>
      <c r="D1407" s="96" t="s">
        <v>8</v>
      </c>
      <c r="E1407" s="96">
        <v>666</v>
      </c>
      <c r="F1407" s="94">
        <v>100</v>
      </c>
      <c r="G1407" s="96">
        <v>29.86</v>
      </c>
    </row>
    <row r="1408" spans="1:8" x14ac:dyDescent="0.25">
      <c r="A1408" s="5">
        <v>5</v>
      </c>
      <c r="B1408" s="96">
        <v>26018</v>
      </c>
      <c r="C1408" s="58" t="s">
        <v>1443</v>
      </c>
      <c r="D1408" s="96" t="s">
        <v>8</v>
      </c>
      <c r="E1408" s="96">
        <v>27</v>
      </c>
      <c r="F1408" s="94">
        <v>100</v>
      </c>
      <c r="G1408" s="96">
        <v>68.069999999999993</v>
      </c>
    </row>
    <row r="1409" spans="1:9" x14ac:dyDescent="0.25">
      <c r="A1409" s="5">
        <v>6</v>
      </c>
      <c r="B1409" s="96">
        <v>344</v>
      </c>
      <c r="C1409" s="58" t="s">
        <v>1448</v>
      </c>
      <c r="D1409" s="96" t="s">
        <v>8</v>
      </c>
      <c r="E1409" s="96">
        <v>1</v>
      </c>
      <c r="F1409" s="94">
        <v>100</v>
      </c>
      <c r="G1409" s="96">
        <v>3336.74</v>
      </c>
    </row>
    <row r="1410" spans="1:9" x14ac:dyDescent="0.25">
      <c r="A1410" s="5">
        <v>7</v>
      </c>
      <c r="B1410" s="96">
        <v>23054</v>
      </c>
      <c r="C1410" s="58" t="s">
        <v>1444</v>
      </c>
      <c r="D1410" s="96" t="s">
        <v>8</v>
      </c>
      <c r="E1410" s="96">
        <v>16</v>
      </c>
      <c r="F1410" s="94">
        <v>50</v>
      </c>
      <c r="G1410" s="96">
        <v>124.59</v>
      </c>
    </row>
    <row r="1411" spans="1:9" x14ac:dyDescent="0.25">
      <c r="A1411" s="5">
        <v>8</v>
      </c>
      <c r="B1411" s="96">
        <v>23161</v>
      </c>
      <c r="C1411" s="58" t="s">
        <v>1445</v>
      </c>
      <c r="D1411" s="96" t="s">
        <v>8</v>
      </c>
      <c r="E1411" s="96">
        <v>40</v>
      </c>
      <c r="F1411" s="94">
        <v>30</v>
      </c>
      <c r="G1411" s="96">
        <v>591.23</v>
      </c>
    </row>
    <row r="1412" spans="1:9" x14ac:dyDescent="0.25">
      <c r="A1412" s="5">
        <v>9</v>
      </c>
      <c r="B1412" s="96">
        <v>10274</v>
      </c>
      <c r="C1412" s="58" t="s">
        <v>1446</v>
      </c>
      <c r="D1412" s="96" t="s">
        <v>8</v>
      </c>
      <c r="E1412" s="96">
        <v>505</v>
      </c>
      <c r="F1412" s="94">
        <v>50</v>
      </c>
      <c r="G1412" s="96">
        <v>162.78</v>
      </c>
    </row>
    <row r="1414" spans="1:9" x14ac:dyDescent="0.25">
      <c r="A1414" s="223">
        <v>550</v>
      </c>
      <c r="B1414" s="224" t="s">
        <v>1449</v>
      </c>
    </row>
    <row r="1415" spans="1:9" ht="38.25" x14ac:dyDescent="0.25">
      <c r="A1415" s="191" t="s">
        <v>1</v>
      </c>
      <c r="B1415" s="192" t="s">
        <v>643</v>
      </c>
      <c r="C1415" s="192" t="s">
        <v>3</v>
      </c>
      <c r="D1415" s="185" t="s">
        <v>4</v>
      </c>
      <c r="E1415" s="192" t="s">
        <v>5</v>
      </c>
      <c r="F1415" s="193" t="s">
        <v>1447</v>
      </c>
      <c r="G1415" s="187" t="s">
        <v>632</v>
      </c>
    </row>
    <row r="1416" spans="1:9" x14ac:dyDescent="0.25">
      <c r="A1416" s="5">
        <v>1</v>
      </c>
      <c r="B1416" s="96">
        <v>60</v>
      </c>
      <c r="C1416" s="58" t="s">
        <v>1450</v>
      </c>
      <c r="D1416" s="96" t="s">
        <v>8</v>
      </c>
      <c r="E1416" s="96">
        <v>158</v>
      </c>
      <c r="F1416" s="94">
        <v>100</v>
      </c>
      <c r="G1416" s="96">
        <v>11.7</v>
      </c>
    </row>
    <row r="1417" spans="1:9" x14ac:dyDescent="0.25">
      <c r="A1417" s="5">
        <v>2</v>
      </c>
      <c r="B1417" s="96">
        <v>78</v>
      </c>
      <c r="C1417" s="58" t="s">
        <v>1451</v>
      </c>
      <c r="D1417" s="96" t="s">
        <v>8</v>
      </c>
      <c r="E1417" s="96">
        <v>27</v>
      </c>
      <c r="F1417" s="94">
        <v>100</v>
      </c>
      <c r="G1417" s="96">
        <v>3.08</v>
      </c>
    </row>
    <row r="1418" spans="1:9" x14ac:dyDescent="0.25">
      <c r="A1418" s="5">
        <v>3</v>
      </c>
      <c r="B1418" s="96">
        <v>117</v>
      </c>
      <c r="C1418" s="58" t="s">
        <v>1452</v>
      </c>
      <c r="D1418" s="96" t="s">
        <v>8</v>
      </c>
      <c r="E1418" s="96">
        <v>16</v>
      </c>
      <c r="F1418" s="94">
        <v>100</v>
      </c>
      <c r="G1418" s="96">
        <v>15.28</v>
      </c>
    </row>
    <row r="1419" spans="1:9" x14ac:dyDescent="0.25">
      <c r="A1419" s="5">
        <v>4</v>
      </c>
      <c r="B1419" s="96">
        <v>193</v>
      </c>
      <c r="C1419" s="58" t="s">
        <v>1453</v>
      </c>
      <c r="D1419" s="96" t="s">
        <v>8</v>
      </c>
      <c r="E1419" s="96">
        <v>80</v>
      </c>
      <c r="F1419" s="94">
        <v>100</v>
      </c>
      <c r="G1419" s="96">
        <v>6.67</v>
      </c>
    </row>
    <row r="1421" spans="1:9" s="224" customFormat="1" x14ac:dyDescent="0.25">
      <c r="A1421" s="223">
        <v>551</v>
      </c>
      <c r="B1421" s="224" t="s">
        <v>1504</v>
      </c>
      <c r="F1421" s="225"/>
      <c r="I1421" s="226"/>
    </row>
    <row r="1422" spans="1:9" ht="38.25" x14ac:dyDescent="0.25">
      <c r="A1422" s="191" t="s">
        <v>1</v>
      </c>
      <c r="B1422" s="192" t="s">
        <v>643</v>
      </c>
      <c r="C1422" s="192" t="s">
        <v>3</v>
      </c>
      <c r="D1422" s="185" t="s">
        <v>4</v>
      </c>
      <c r="E1422" s="192" t="s">
        <v>5</v>
      </c>
      <c r="F1422" s="193" t="s">
        <v>1447</v>
      </c>
      <c r="G1422" s="187" t="s">
        <v>632</v>
      </c>
    </row>
    <row r="1423" spans="1:9" ht="17.25" customHeight="1" x14ac:dyDescent="0.25">
      <c r="A1423" s="5">
        <v>1</v>
      </c>
      <c r="B1423" s="96">
        <v>1003</v>
      </c>
      <c r="C1423" s="58" t="s">
        <v>1454</v>
      </c>
      <c r="D1423" s="96" t="s">
        <v>8</v>
      </c>
      <c r="E1423" s="96">
        <v>4</v>
      </c>
      <c r="F1423" s="94">
        <v>100</v>
      </c>
      <c r="G1423" s="96">
        <v>66.83</v>
      </c>
    </row>
    <row r="1424" spans="1:9" ht="17.25" customHeight="1" x14ac:dyDescent="0.25">
      <c r="A1424" s="5">
        <v>2</v>
      </c>
      <c r="B1424" s="96">
        <v>1133</v>
      </c>
      <c r="C1424" s="58" t="s">
        <v>1455</v>
      </c>
      <c r="D1424" s="96" t="s">
        <v>8</v>
      </c>
      <c r="E1424" s="96">
        <v>4</v>
      </c>
      <c r="F1424" s="94">
        <v>100</v>
      </c>
      <c r="G1424" s="96">
        <v>42.05</v>
      </c>
    </row>
    <row r="1425" spans="1:7" ht="17.25" customHeight="1" x14ac:dyDescent="0.25">
      <c r="A1425" s="5">
        <v>3</v>
      </c>
      <c r="B1425" s="96">
        <v>1375</v>
      </c>
      <c r="C1425" s="58" t="s">
        <v>1456</v>
      </c>
      <c r="D1425" s="96" t="s">
        <v>8</v>
      </c>
      <c r="E1425" s="96">
        <v>5</v>
      </c>
      <c r="F1425" s="94">
        <v>100</v>
      </c>
      <c r="G1425" s="96">
        <v>90.62</v>
      </c>
    </row>
    <row r="1426" spans="1:7" ht="14.25" customHeight="1" x14ac:dyDescent="0.25">
      <c r="A1426" s="5">
        <v>4</v>
      </c>
      <c r="B1426" s="96">
        <v>1386</v>
      </c>
      <c r="C1426" s="58" t="s">
        <v>1457</v>
      </c>
      <c r="D1426" s="96" t="s">
        <v>8</v>
      </c>
      <c r="E1426" s="96">
        <v>1</v>
      </c>
      <c r="F1426" s="94">
        <v>100</v>
      </c>
      <c r="G1426" s="96">
        <v>416.93</v>
      </c>
    </row>
    <row r="1427" spans="1:7" ht="17.25" customHeight="1" x14ac:dyDescent="0.25">
      <c r="A1427" s="5">
        <v>5</v>
      </c>
      <c r="B1427" s="96">
        <v>1387</v>
      </c>
      <c r="C1427" s="58" t="s">
        <v>1458</v>
      </c>
      <c r="D1427" s="96" t="s">
        <v>8</v>
      </c>
      <c r="E1427" s="96">
        <v>1</v>
      </c>
      <c r="F1427" s="94">
        <v>100</v>
      </c>
      <c r="G1427" s="96">
        <v>416.93</v>
      </c>
    </row>
    <row r="1428" spans="1:7" ht="17.25" customHeight="1" x14ac:dyDescent="0.25">
      <c r="A1428" s="5">
        <v>6</v>
      </c>
      <c r="B1428" s="96">
        <v>1518</v>
      </c>
      <c r="C1428" s="58" t="s">
        <v>1459</v>
      </c>
      <c r="D1428" s="96" t="s">
        <v>8</v>
      </c>
      <c r="E1428" s="96">
        <v>2</v>
      </c>
      <c r="F1428" s="94">
        <v>100</v>
      </c>
      <c r="G1428" s="96">
        <v>59.78</v>
      </c>
    </row>
    <row r="1429" spans="1:7" ht="17.25" customHeight="1" x14ac:dyDescent="0.25">
      <c r="A1429" s="5">
        <v>7</v>
      </c>
      <c r="B1429" s="96">
        <v>1578</v>
      </c>
      <c r="C1429" s="58" t="s">
        <v>1460</v>
      </c>
      <c r="D1429" s="96" t="s">
        <v>8</v>
      </c>
      <c r="E1429" s="96">
        <v>2</v>
      </c>
      <c r="F1429" s="94">
        <v>100</v>
      </c>
      <c r="G1429" s="96">
        <v>62.63</v>
      </c>
    </row>
    <row r="1430" spans="1:7" ht="14.25" customHeight="1" x14ac:dyDescent="0.25">
      <c r="A1430" s="5">
        <v>8</v>
      </c>
      <c r="B1430" s="96">
        <v>1580</v>
      </c>
      <c r="C1430" s="58" t="s">
        <v>1461</v>
      </c>
      <c r="D1430" s="96" t="s">
        <v>8</v>
      </c>
      <c r="E1430" s="96">
        <v>2</v>
      </c>
      <c r="F1430" s="94">
        <v>100</v>
      </c>
      <c r="G1430" s="96">
        <v>0.62</v>
      </c>
    </row>
    <row r="1431" spans="1:7" ht="17.25" customHeight="1" x14ac:dyDescent="0.25">
      <c r="A1431" s="5">
        <v>9</v>
      </c>
      <c r="B1431" s="96">
        <v>1610</v>
      </c>
      <c r="C1431" s="58" t="s">
        <v>1462</v>
      </c>
      <c r="D1431" s="96" t="s">
        <v>8</v>
      </c>
      <c r="E1431" s="96">
        <v>4</v>
      </c>
      <c r="F1431" s="94">
        <v>100</v>
      </c>
      <c r="G1431" s="96">
        <v>18.2</v>
      </c>
    </row>
    <row r="1432" spans="1:7" ht="17.25" customHeight="1" x14ac:dyDescent="0.25">
      <c r="A1432" s="5">
        <v>10</v>
      </c>
      <c r="B1432" s="96">
        <v>1716</v>
      </c>
      <c r="C1432" s="58" t="s">
        <v>1463</v>
      </c>
      <c r="D1432" s="96" t="s">
        <v>8</v>
      </c>
      <c r="E1432" s="96">
        <v>1</v>
      </c>
      <c r="F1432" s="94">
        <v>100</v>
      </c>
      <c r="G1432" s="96">
        <v>44.15</v>
      </c>
    </row>
    <row r="1433" spans="1:7" ht="17.25" customHeight="1" x14ac:dyDescent="0.25">
      <c r="A1433" s="5">
        <v>11</v>
      </c>
      <c r="B1433" s="96">
        <v>1761</v>
      </c>
      <c r="C1433" s="58" t="s">
        <v>1464</v>
      </c>
      <c r="D1433" s="96" t="s">
        <v>8</v>
      </c>
      <c r="E1433" s="96">
        <v>2</v>
      </c>
      <c r="F1433" s="94">
        <v>100</v>
      </c>
      <c r="G1433" s="96">
        <v>48.75</v>
      </c>
    </row>
    <row r="1434" spans="1:7" ht="14.25" customHeight="1" x14ac:dyDescent="0.25">
      <c r="A1434" s="5">
        <v>12</v>
      </c>
      <c r="B1434" s="96">
        <v>1924</v>
      </c>
      <c r="C1434" s="58" t="s">
        <v>1465</v>
      </c>
      <c r="D1434" s="96" t="s">
        <v>8</v>
      </c>
      <c r="E1434" s="96">
        <v>1</v>
      </c>
      <c r="F1434" s="94">
        <v>100</v>
      </c>
      <c r="G1434" s="96">
        <v>5.8</v>
      </c>
    </row>
    <row r="1435" spans="1:7" ht="17.25" customHeight="1" x14ac:dyDescent="0.25">
      <c r="A1435" s="5">
        <v>13</v>
      </c>
      <c r="B1435" s="96">
        <v>1926</v>
      </c>
      <c r="C1435" s="58" t="s">
        <v>1466</v>
      </c>
      <c r="D1435" s="96" t="s">
        <v>8</v>
      </c>
      <c r="E1435" s="96">
        <v>1</v>
      </c>
      <c r="F1435" s="94">
        <v>100</v>
      </c>
      <c r="G1435" s="96">
        <v>5.41</v>
      </c>
    </row>
    <row r="1436" spans="1:7" ht="17.25" customHeight="1" x14ac:dyDescent="0.25">
      <c r="A1436" s="5">
        <v>14</v>
      </c>
      <c r="B1436" s="96">
        <v>1928</v>
      </c>
      <c r="C1436" s="58" t="s">
        <v>1467</v>
      </c>
      <c r="D1436" s="96" t="s">
        <v>8</v>
      </c>
      <c r="E1436" s="96">
        <v>1</v>
      </c>
      <c r="F1436" s="94">
        <v>100</v>
      </c>
      <c r="G1436" s="96">
        <v>7.01</v>
      </c>
    </row>
    <row r="1437" spans="1:7" ht="17.25" customHeight="1" x14ac:dyDescent="0.25">
      <c r="A1437" s="5">
        <v>15</v>
      </c>
      <c r="B1437" s="96">
        <v>1968</v>
      </c>
      <c r="C1437" s="58" t="s">
        <v>1468</v>
      </c>
      <c r="D1437" s="96" t="s">
        <v>8</v>
      </c>
      <c r="E1437" s="96">
        <v>3</v>
      </c>
      <c r="F1437" s="94">
        <v>100</v>
      </c>
      <c r="G1437" s="96">
        <v>182.28</v>
      </c>
    </row>
    <row r="1438" spans="1:7" ht="14.25" customHeight="1" x14ac:dyDescent="0.25">
      <c r="A1438" s="5">
        <v>16</v>
      </c>
      <c r="B1438" s="96">
        <v>1969</v>
      </c>
      <c r="C1438" s="58" t="s">
        <v>1469</v>
      </c>
      <c r="D1438" s="96" t="s">
        <v>8</v>
      </c>
      <c r="E1438" s="96">
        <v>3</v>
      </c>
      <c r="F1438" s="94">
        <v>100</v>
      </c>
      <c r="G1438" s="96">
        <v>182.28</v>
      </c>
    </row>
    <row r="1439" spans="1:7" ht="17.25" customHeight="1" x14ac:dyDescent="0.25">
      <c r="A1439" s="5">
        <v>17</v>
      </c>
      <c r="B1439" s="96">
        <v>1976</v>
      </c>
      <c r="C1439" s="58" t="s">
        <v>1470</v>
      </c>
      <c r="D1439" s="96" t="s">
        <v>8</v>
      </c>
      <c r="E1439" s="96">
        <v>4</v>
      </c>
      <c r="F1439" s="94">
        <v>100</v>
      </c>
      <c r="G1439" s="96">
        <v>22.25</v>
      </c>
    </row>
    <row r="1440" spans="1:7" ht="17.25" customHeight="1" x14ac:dyDescent="0.25">
      <c r="A1440" s="5">
        <v>18</v>
      </c>
      <c r="B1440" s="96">
        <v>1977</v>
      </c>
      <c r="C1440" s="58" t="s">
        <v>1471</v>
      </c>
      <c r="D1440" s="96" t="s">
        <v>8</v>
      </c>
      <c r="E1440" s="96">
        <v>4</v>
      </c>
      <c r="F1440" s="94">
        <v>100</v>
      </c>
      <c r="G1440" s="96">
        <v>12.43</v>
      </c>
    </row>
    <row r="1441" spans="1:7" ht="17.25" customHeight="1" x14ac:dyDescent="0.25">
      <c r="A1441" s="5">
        <v>19</v>
      </c>
      <c r="B1441" s="96">
        <v>1981</v>
      </c>
      <c r="C1441" s="58" t="s">
        <v>1472</v>
      </c>
      <c r="D1441" s="96" t="s">
        <v>8</v>
      </c>
      <c r="E1441" s="96">
        <v>10</v>
      </c>
      <c r="F1441" s="94">
        <v>100</v>
      </c>
      <c r="G1441" s="96">
        <v>15.48</v>
      </c>
    </row>
    <row r="1442" spans="1:7" ht="14.25" customHeight="1" x14ac:dyDescent="0.25">
      <c r="A1442" s="5">
        <v>20</v>
      </c>
      <c r="B1442" s="96">
        <v>1985</v>
      </c>
      <c r="C1442" s="58" t="s">
        <v>1473</v>
      </c>
      <c r="D1442" s="96" t="s">
        <v>8</v>
      </c>
      <c r="E1442" s="96">
        <v>1</v>
      </c>
      <c r="F1442" s="94">
        <v>100</v>
      </c>
      <c r="G1442" s="96">
        <v>453.79</v>
      </c>
    </row>
    <row r="1443" spans="1:7" ht="17.25" customHeight="1" x14ac:dyDescent="0.25">
      <c r="A1443" s="5">
        <v>21</v>
      </c>
      <c r="B1443" s="96">
        <v>1986</v>
      </c>
      <c r="C1443" s="58" t="s">
        <v>1474</v>
      </c>
      <c r="D1443" s="96" t="s">
        <v>8</v>
      </c>
      <c r="E1443" s="96">
        <v>2</v>
      </c>
      <c r="F1443" s="94">
        <v>100</v>
      </c>
      <c r="G1443" s="96">
        <v>34.78</v>
      </c>
    </row>
    <row r="1444" spans="1:7" ht="17.25" customHeight="1" x14ac:dyDescent="0.25">
      <c r="A1444" s="5">
        <v>22</v>
      </c>
      <c r="B1444" s="96">
        <v>2001</v>
      </c>
      <c r="C1444" s="58" t="s">
        <v>1475</v>
      </c>
      <c r="D1444" s="96" t="s">
        <v>8</v>
      </c>
      <c r="E1444" s="96">
        <v>1</v>
      </c>
      <c r="F1444" s="94">
        <v>100</v>
      </c>
      <c r="G1444" s="96">
        <v>380.76</v>
      </c>
    </row>
    <row r="1445" spans="1:7" ht="17.25" customHeight="1" x14ac:dyDescent="0.25">
      <c r="A1445" s="5">
        <v>23</v>
      </c>
      <c r="B1445" s="96">
        <v>2189</v>
      </c>
      <c r="C1445" s="58" t="s">
        <v>1476</v>
      </c>
      <c r="D1445" s="96" t="s">
        <v>8</v>
      </c>
      <c r="E1445" s="96">
        <v>2</v>
      </c>
      <c r="F1445" s="94">
        <v>100</v>
      </c>
      <c r="G1445" s="96">
        <v>15.48</v>
      </c>
    </row>
    <row r="1446" spans="1:7" ht="14.25" customHeight="1" x14ac:dyDescent="0.25">
      <c r="A1446" s="5">
        <v>24</v>
      </c>
      <c r="B1446" s="96">
        <v>2234</v>
      </c>
      <c r="C1446" s="58" t="s">
        <v>1474</v>
      </c>
      <c r="D1446" s="96" t="s">
        <v>8</v>
      </c>
      <c r="E1446" s="96">
        <v>2</v>
      </c>
      <c r="F1446" s="94">
        <v>100</v>
      </c>
      <c r="G1446" s="96">
        <v>34.78</v>
      </c>
    </row>
    <row r="1447" spans="1:7" ht="17.25" customHeight="1" x14ac:dyDescent="0.25">
      <c r="A1447" s="5">
        <v>25</v>
      </c>
      <c r="B1447" s="96">
        <v>2236</v>
      </c>
      <c r="C1447" s="58" t="s">
        <v>1477</v>
      </c>
      <c r="D1447" s="96" t="s">
        <v>8</v>
      </c>
      <c r="E1447" s="96">
        <v>2</v>
      </c>
      <c r="F1447" s="94">
        <v>100</v>
      </c>
      <c r="G1447" s="96">
        <v>66.739999999999995</v>
      </c>
    </row>
    <row r="1448" spans="1:7" ht="17.25" customHeight="1" x14ac:dyDescent="0.25">
      <c r="A1448" s="5">
        <v>26</v>
      </c>
      <c r="B1448" s="96">
        <v>2237</v>
      </c>
      <c r="C1448" s="58" t="s">
        <v>1478</v>
      </c>
      <c r="D1448" s="96" t="s">
        <v>8</v>
      </c>
      <c r="E1448" s="96">
        <v>2</v>
      </c>
      <c r="F1448" s="94">
        <v>100</v>
      </c>
      <c r="G1448" s="96">
        <v>10.27</v>
      </c>
    </row>
    <row r="1449" spans="1:7" ht="17.25" customHeight="1" x14ac:dyDescent="0.25">
      <c r="A1449" s="5">
        <v>27</v>
      </c>
      <c r="B1449" s="96">
        <v>2239</v>
      </c>
      <c r="C1449" s="58" t="s">
        <v>1479</v>
      </c>
      <c r="D1449" s="96" t="s">
        <v>8</v>
      </c>
      <c r="E1449" s="96">
        <v>2</v>
      </c>
      <c r="F1449" s="94">
        <v>100</v>
      </c>
      <c r="G1449" s="96">
        <v>16.22</v>
      </c>
    </row>
    <row r="1450" spans="1:7" ht="14.25" customHeight="1" x14ac:dyDescent="0.25">
      <c r="A1450" s="5">
        <v>28</v>
      </c>
      <c r="B1450" s="96">
        <v>2240</v>
      </c>
      <c r="C1450" s="58" t="s">
        <v>1480</v>
      </c>
      <c r="D1450" s="96" t="s">
        <v>8</v>
      </c>
      <c r="E1450" s="96">
        <v>2</v>
      </c>
      <c r="F1450" s="94">
        <v>100</v>
      </c>
      <c r="G1450" s="96">
        <v>16.22</v>
      </c>
    </row>
    <row r="1451" spans="1:7" ht="17.25" customHeight="1" x14ac:dyDescent="0.25">
      <c r="A1451" s="5">
        <v>29</v>
      </c>
      <c r="B1451" s="96">
        <v>2241</v>
      </c>
      <c r="C1451" s="58" t="s">
        <v>1481</v>
      </c>
      <c r="D1451" s="96" t="s">
        <v>8</v>
      </c>
      <c r="E1451" s="96">
        <v>2</v>
      </c>
      <c r="F1451" s="94">
        <v>100</v>
      </c>
      <c r="G1451" s="96">
        <v>21.26</v>
      </c>
    </row>
    <row r="1452" spans="1:7" ht="14.25" customHeight="1" x14ac:dyDescent="0.25">
      <c r="A1452" s="5">
        <v>30</v>
      </c>
      <c r="B1452" s="96">
        <v>2410</v>
      </c>
      <c r="C1452" s="58" t="s">
        <v>1482</v>
      </c>
      <c r="D1452" s="96" t="s">
        <v>8</v>
      </c>
      <c r="E1452" s="96">
        <v>8</v>
      </c>
      <c r="F1452" s="94">
        <v>100</v>
      </c>
      <c r="G1452" s="96">
        <v>4.74</v>
      </c>
    </row>
    <row r="1453" spans="1:7" ht="17.25" customHeight="1" x14ac:dyDescent="0.25">
      <c r="A1453" s="5">
        <v>31</v>
      </c>
      <c r="B1453" s="96">
        <v>2640</v>
      </c>
      <c r="C1453" s="58" t="s">
        <v>1483</v>
      </c>
      <c r="D1453" s="96" t="s">
        <v>8</v>
      </c>
      <c r="E1453" s="96">
        <v>1</v>
      </c>
      <c r="F1453" s="94">
        <v>100</v>
      </c>
      <c r="G1453" s="96">
        <v>18.2</v>
      </c>
    </row>
    <row r="1454" spans="1:7" ht="17.25" customHeight="1" x14ac:dyDescent="0.25">
      <c r="A1454" s="5">
        <v>32</v>
      </c>
      <c r="B1454" s="96">
        <v>2641</v>
      </c>
      <c r="C1454" s="58" t="s">
        <v>1484</v>
      </c>
      <c r="D1454" s="96" t="s">
        <v>8</v>
      </c>
      <c r="E1454" s="96">
        <v>1</v>
      </c>
      <c r="F1454" s="94">
        <v>100</v>
      </c>
      <c r="G1454" s="96">
        <v>18.79</v>
      </c>
    </row>
    <row r="1455" spans="1:7" ht="17.25" customHeight="1" x14ac:dyDescent="0.25">
      <c r="A1455" s="5">
        <v>33</v>
      </c>
      <c r="B1455" s="96">
        <v>2851</v>
      </c>
      <c r="C1455" s="58" t="s">
        <v>1485</v>
      </c>
      <c r="D1455" s="96" t="s">
        <v>8</v>
      </c>
      <c r="E1455" s="96">
        <v>8</v>
      </c>
      <c r="F1455" s="94">
        <v>100</v>
      </c>
      <c r="G1455" s="96">
        <v>22.05</v>
      </c>
    </row>
    <row r="1456" spans="1:7" ht="14.25" customHeight="1" x14ac:dyDescent="0.25">
      <c r="A1456" s="5">
        <v>34</v>
      </c>
      <c r="B1456" s="96">
        <v>3005</v>
      </c>
      <c r="C1456" s="58" t="s">
        <v>1486</v>
      </c>
      <c r="D1456" s="96" t="s">
        <v>8</v>
      </c>
      <c r="E1456" s="96">
        <v>4</v>
      </c>
      <c r="F1456" s="94">
        <v>100</v>
      </c>
      <c r="G1456" s="96">
        <v>31.08</v>
      </c>
    </row>
    <row r="1457" spans="1:7" ht="17.25" customHeight="1" x14ac:dyDescent="0.25">
      <c r="A1457" s="5">
        <v>35</v>
      </c>
      <c r="B1457" s="96">
        <v>3006</v>
      </c>
      <c r="C1457" s="58" t="s">
        <v>1487</v>
      </c>
      <c r="D1457" s="96" t="s">
        <v>8</v>
      </c>
      <c r="E1457" s="96">
        <v>1</v>
      </c>
      <c r="F1457" s="94">
        <v>100</v>
      </c>
      <c r="G1457" s="96">
        <v>217.57</v>
      </c>
    </row>
    <row r="1458" spans="1:7" ht="17.25" customHeight="1" x14ac:dyDescent="0.25">
      <c r="A1458" s="5">
        <v>36</v>
      </c>
      <c r="B1458" s="96">
        <v>3007</v>
      </c>
      <c r="C1458" s="58" t="s">
        <v>1488</v>
      </c>
      <c r="D1458" s="96" t="s">
        <v>8</v>
      </c>
      <c r="E1458" s="96">
        <v>1</v>
      </c>
      <c r="F1458" s="94">
        <v>100</v>
      </c>
      <c r="G1458" s="96">
        <v>217.57</v>
      </c>
    </row>
    <row r="1459" spans="1:7" ht="17.25" customHeight="1" x14ac:dyDescent="0.25">
      <c r="A1459" s="5">
        <v>37</v>
      </c>
      <c r="B1459" s="96">
        <v>3015</v>
      </c>
      <c r="C1459" s="58" t="s">
        <v>1489</v>
      </c>
      <c r="D1459" s="96" t="s">
        <v>8</v>
      </c>
      <c r="E1459" s="96">
        <v>1</v>
      </c>
      <c r="F1459" s="94">
        <v>100</v>
      </c>
      <c r="G1459" s="96">
        <v>92.05</v>
      </c>
    </row>
    <row r="1460" spans="1:7" ht="14.25" customHeight="1" x14ac:dyDescent="0.25">
      <c r="A1460" s="5">
        <v>38</v>
      </c>
      <c r="B1460" s="96">
        <v>3208</v>
      </c>
      <c r="C1460" s="58" t="s">
        <v>1490</v>
      </c>
      <c r="D1460" s="96" t="s">
        <v>8</v>
      </c>
      <c r="E1460" s="96">
        <v>12</v>
      </c>
      <c r="F1460" s="94">
        <v>100</v>
      </c>
      <c r="G1460" s="96">
        <v>71.53</v>
      </c>
    </row>
    <row r="1461" spans="1:7" ht="17.25" customHeight="1" x14ac:dyDescent="0.25">
      <c r="A1461" s="5">
        <v>39</v>
      </c>
      <c r="B1461" s="96">
        <v>3432</v>
      </c>
      <c r="C1461" s="58" t="s">
        <v>1491</v>
      </c>
      <c r="D1461" s="96" t="s">
        <v>8</v>
      </c>
      <c r="E1461" s="96">
        <v>1</v>
      </c>
      <c r="F1461" s="94">
        <v>100</v>
      </c>
      <c r="G1461" s="96">
        <v>258.72000000000003</v>
      </c>
    </row>
    <row r="1462" spans="1:7" ht="17.25" customHeight="1" x14ac:dyDescent="0.25">
      <c r="A1462" s="5">
        <v>40</v>
      </c>
      <c r="B1462" s="96">
        <v>3444</v>
      </c>
      <c r="C1462" s="58" t="s">
        <v>1492</v>
      </c>
      <c r="D1462" s="96" t="s">
        <v>8</v>
      </c>
      <c r="E1462" s="96">
        <v>4</v>
      </c>
      <c r="F1462" s="94">
        <v>100</v>
      </c>
      <c r="G1462" s="96">
        <v>33.25</v>
      </c>
    </row>
    <row r="1463" spans="1:7" ht="17.25" customHeight="1" x14ac:dyDescent="0.25">
      <c r="A1463" s="5">
        <v>41</v>
      </c>
      <c r="B1463" s="96">
        <v>3445</v>
      </c>
      <c r="C1463" s="58" t="s">
        <v>1493</v>
      </c>
      <c r="D1463" s="96" t="s">
        <v>8</v>
      </c>
      <c r="E1463" s="96">
        <v>8</v>
      </c>
      <c r="F1463" s="94">
        <v>100</v>
      </c>
      <c r="G1463" s="96">
        <v>26.86</v>
      </c>
    </row>
    <row r="1464" spans="1:7" ht="14.25" customHeight="1" x14ac:dyDescent="0.25">
      <c r="A1464" s="5">
        <v>42</v>
      </c>
      <c r="B1464" s="96">
        <v>4602</v>
      </c>
      <c r="C1464" s="58" t="s">
        <v>1494</v>
      </c>
      <c r="D1464" s="96" t="s">
        <v>8</v>
      </c>
      <c r="E1464" s="96">
        <v>1</v>
      </c>
      <c r="F1464" s="94">
        <v>100</v>
      </c>
      <c r="G1464" s="96">
        <v>641.91999999999996</v>
      </c>
    </row>
    <row r="1465" spans="1:7" ht="17.25" customHeight="1" x14ac:dyDescent="0.25">
      <c r="A1465" s="5">
        <v>43</v>
      </c>
      <c r="B1465" s="96">
        <v>4607</v>
      </c>
      <c r="C1465" s="58" t="s">
        <v>1495</v>
      </c>
      <c r="D1465" s="96" t="s">
        <v>8</v>
      </c>
      <c r="E1465" s="96">
        <v>1</v>
      </c>
      <c r="F1465" s="94">
        <v>100</v>
      </c>
      <c r="G1465" s="96">
        <v>47.42</v>
      </c>
    </row>
    <row r="1466" spans="1:7" ht="17.25" customHeight="1" x14ac:dyDescent="0.25">
      <c r="A1466" s="5">
        <v>44</v>
      </c>
      <c r="B1466" s="96">
        <v>5253</v>
      </c>
      <c r="C1466" s="58" t="s">
        <v>1496</v>
      </c>
      <c r="D1466" s="96" t="s">
        <v>8</v>
      </c>
      <c r="E1466" s="96">
        <v>2</v>
      </c>
      <c r="F1466" s="94">
        <v>100</v>
      </c>
      <c r="G1466" s="96">
        <v>37.53</v>
      </c>
    </row>
    <row r="1467" spans="1:7" ht="17.25" customHeight="1" x14ac:dyDescent="0.25">
      <c r="A1467" s="5">
        <v>45</v>
      </c>
      <c r="B1467" s="96">
        <v>5255</v>
      </c>
      <c r="C1467" s="58" t="s">
        <v>1497</v>
      </c>
      <c r="D1467" s="96" t="s">
        <v>8</v>
      </c>
      <c r="E1467" s="96">
        <v>2</v>
      </c>
      <c r="F1467" s="94">
        <v>100</v>
      </c>
      <c r="G1467" s="96">
        <v>544.59</v>
      </c>
    </row>
    <row r="1468" spans="1:7" ht="14.25" customHeight="1" x14ac:dyDescent="0.25">
      <c r="A1468" s="5">
        <v>46</v>
      </c>
      <c r="B1468" s="96">
        <v>5312</v>
      </c>
      <c r="C1468" s="58" t="s">
        <v>1498</v>
      </c>
      <c r="D1468" s="96" t="s">
        <v>8</v>
      </c>
      <c r="E1468" s="96">
        <v>10</v>
      </c>
      <c r="F1468" s="94">
        <v>100</v>
      </c>
      <c r="G1468" s="96">
        <v>55.71</v>
      </c>
    </row>
    <row r="1469" spans="1:7" ht="17.25" customHeight="1" x14ac:dyDescent="0.25">
      <c r="A1469" s="5">
        <v>47</v>
      </c>
      <c r="B1469" s="96">
        <v>5313</v>
      </c>
      <c r="C1469" s="58" t="s">
        <v>1499</v>
      </c>
      <c r="D1469" s="96" t="s">
        <v>8</v>
      </c>
      <c r="E1469" s="96">
        <v>6</v>
      </c>
      <c r="F1469" s="94">
        <v>100</v>
      </c>
      <c r="G1469" s="96">
        <v>55.71</v>
      </c>
    </row>
    <row r="1470" spans="1:7" ht="17.25" customHeight="1" x14ac:dyDescent="0.25">
      <c r="A1470" s="5">
        <v>48</v>
      </c>
      <c r="B1470" s="96">
        <v>5314</v>
      </c>
      <c r="C1470" s="58" t="s">
        <v>1500</v>
      </c>
      <c r="D1470" s="96" t="s">
        <v>8</v>
      </c>
      <c r="E1470" s="96">
        <v>6</v>
      </c>
      <c r="F1470" s="94">
        <v>100</v>
      </c>
      <c r="G1470" s="96">
        <v>82.36</v>
      </c>
    </row>
    <row r="1471" spans="1:7" ht="17.25" customHeight="1" x14ac:dyDescent="0.25">
      <c r="A1471" s="5">
        <v>49</v>
      </c>
      <c r="B1471" s="96">
        <v>5315</v>
      </c>
      <c r="C1471" s="58" t="s">
        <v>1501</v>
      </c>
      <c r="D1471" s="96" t="s">
        <v>8</v>
      </c>
      <c r="E1471" s="96">
        <v>5</v>
      </c>
      <c r="F1471" s="94">
        <v>100</v>
      </c>
      <c r="G1471" s="96">
        <v>82.36</v>
      </c>
    </row>
    <row r="1472" spans="1:7" ht="14.25" customHeight="1" x14ac:dyDescent="0.25">
      <c r="A1472" s="5">
        <v>50</v>
      </c>
      <c r="B1472" s="96">
        <v>6108</v>
      </c>
      <c r="C1472" s="58" t="s">
        <v>1502</v>
      </c>
      <c r="D1472" s="96" t="s">
        <v>8</v>
      </c>
      <c r="E1472" s="96">
        <v>1</v>
      </c>
      <c r="F1472" s="94">
        <v>100</v>
      </c>
      <c r="G1472" s="96">
        <v>31.98</v>
      </c>
    </row>
    <row r="1473" spans="1:7" ht="17.25" customHeight="1" x14ac:dyDescent="0.25">
      <c r="A1473" s="5">
        <v>51</v>
      </c>
      <c r="B1473" s="96">
        <v>832</v>
      </c>
      <c r="C1473" s="58" t="s">
        <v>1503</v>
      </c>
      <c r="D1473" s="96" t="s">
        <v>8</v>
      </c>
      <c r="E1473" s="96">
        <v>1</v>
      </c>
      <c r="F1473" s="94">
        <v>100</v>
      </c>
      <c r="G1473" s="96">
        <v>80.08</v>
      </c>
    </row>
    <row r="1476" spans="1:7" x14ac:dyDescent="0.25">
      <c r="A1476" s="182" t="s">
        <v>1505</v>
      </c>
      <c r="B1476" s="1"/>
      <c r="C1476" s="60"/>
      <c r="D1476" s="2"/>
      <c r="E1476" s="2"/>
      <c r="F1476" s="82"/>
      <c r="G1476" s="2"/>
    </row>
    <row r="1477" spans="1:7" ht="38.25" x14ac:dyDescent="0.25">
      <c r="A1477" s="191" t="s">
        <v>1</v>
      </c>
      <c r="B1477" s="192" t="s">
        <v>643</v>
      </c>
      <c r="C1477" s="192" t="s">
        <v>3</v>
      </c>
      <c r="D1477" s="185" t="s">
        <v>4</v>
      </c>
      <c r="E1477" s="192" t="s">
        <v>5</v>
      </c>
      <c r="F1477" s="193" t="s">
        <v>1447</v>
      </c>
      <c r="G1477" s="187" t="s">
        <v>632</v>
      </c>
    </row>
    <row r="1478" spans="1:7" x14ac:dyDescent="0.25">
      <c r="A1478" s="365">
        <v>1</v>
      </c>
      <c r="B1478" s="365">
        <v>5464</v>
      </c>
      <c r="C1478" s="228" t="s">
        <v>1506</v>
      </c>
      <c r="D1478" s="444" t="s">
        <v>8</v>
      </c>
      <c r="E1478" s="365">
        <v>6</v>
      </c>
      <c r="F1478" s="445">
        <v>80</v>
      </c>
      <c r="G1478" s="389">
        <v>837.77</v>
      </c>
    </row>
    <row r="1479" spans="1:7" x14ac:dyDescent="0.25">
      <c r="A1479" s="365"/>
      <c r="B1479" s="365"/>
      <c r="C1479" s="229" t="s">
        <v>1507</v>
      </c>
      <c r="D1479" s="444"/>
      <c r="E1479" s="365"/>
      <c r="F1479" s="446"/>
      <c r="G1479" s="390"/>
    </row>
    <row r="1480" spans="1:7" ht="43.5" customHeight="1" x14ac:dyDescent="0.25">
      <c r="A1480" s="196">
        <v>2</v>
      </c>
      <c r="B1480" s="196">
        <v>6400</v>
      </c>
      <c r="C1480" s="229" t="s">
        <v>1508</v>
      </c>
      <c r="D1480" s="196" t="s">
        <v>8</v>
      </c>
      <c r="E1480" s="196">
        <v>1</v>
      </c>
      <c r="F1480" s="94">
        <v>80</v>
      </c>
      <c r="G1480" s="96">
        <v>8937.92</v>
      </c>
    </row>
    <row r="1481" spans="1:7" x14ac:dyDescent="0.25">
      <c r="A1481" s="4"/>
      <c r="B1481" s="1"/>
      <c r="C1481" s="60"/>
      <c r="D1481" s="2"/>
      <c r="E1481" s="2"/>
      <c r="F1481" s="230"/>
      <c r="G1481" s="2"/>
    </row>
    <row r="1482" spans="1:7" x14ac:dyDescent="0.25">
      <c r="A1482" s="182" t="s">
        <v>1509</v>
      </c>
      <c r="B1482" s="1"/>
      <c r="C1482" s="60"/>
      <c r="D1482" s="2"/>
      <c r="E1482" s="2"/>
      <c r="F1482" s="82"/>
      <c r="G1482" s="2"/>
    </row>
    <row r="1483" spans="1:7" ht="38.25" x14ac:dyDescent="0.25">
      <c r="A1483" s="191" t="s">
        <v>1</v>
      </c>
      <c r="B1483" s="192" t="s">
        <v>643</v>
      </c>
      <c r="C1483" s="192" t="s">
        <v>3</v>
      </c>
      <c r="D1483" s="185" t="s">
        <v>4</v>
      </c>
      <c r="E1483" s="192" t="s">
        <v>5</v>
      </c>
      <c r="F1483" s="193" t="s">
        <v>1447</v>
      </c>
      <c r="G1483" s="187" t="s">
        <v>632</v>
      </c>
    </row>
    <row r="1484" spans="1:7" x14ac:dyDescent="0.25">
      <c r="A1484" s="197">
        <v>1</v>
      </c>
      <c r="B1484" s="196">
        <v>397</v>
      </c>
      <c r="C1484" s="197" t="s">
        <v>1510</v>
      </c>
      <c r="D1484" s="196" t="s">
        <v>15</v>
      </c>
      <c r="E1484" s="196">
        <v>286</v>
      </c>
      <c r="F1484" s="94">
        <v>50</v>
      </c>
      <c r="G1484" s="96">
        <v>40.15</v>
      </c>
    </row>
    <row r="1485" spans="1:7" x14ac:dyDescent="0.25">
      <c r="A1485" s="197">
        <v>2</v>
      </c>
      <c r="B1485" s="196">
        <v>454</v>
      </c>
      <c r="C1485" s="197" t="s">
        <v>1511</v>
      </c>
      <c r="D1485" s="196" t="s">
        <v>15</v>
      </c>
      <c r="E1485" s="196">
        <v>174</v>
      </c>
      <c r="F1485" s="94">
        <v>30</v>
      </c>
      <c r="G1485" s="96">
        <v>32.81</v>
      </c>
    </row>
    <row r="1486" spans="1:7" x14ac:dyDescent="0.25">
      <c r="A1486" s="197">
        <v>3</v>
      </c>
      <c r="B1486" s="196">
        <v>455</v>
      </c>
      <c r="C1486" s="197" t="s">
        <v>1512</v>
      </c>
      <c r="D1486" s="196" t="s">
        <v>15</v>
      </c>
      <c r="E1486" s="196">
        <v>161</v>
      </c>
      <c r="F1486" s="94">
        <v>30</v>
      </c>
      <c r="G1486" s="96">
        <v>21.87</v>
      </c>
    </row>
    <row r="1487" spans="1:7" x14ac:dyDescent="0.25">
      <c r="A1487" s="197">
        <v>4</v>
      </c>
      <c r="B1487" s="196">
        <v>1109</v>
      </c>
      <c r="C1487" s="197" t="s">
        <v>1513</v>
      </c>
      <c r="D1487" s="196" t="s">
        <v>15</v>
      </c>
      <c r="E1487" s="196">
        <v>64</v>
      </c>
      <c r="F1487" s="94">
        <v>30</v>
      </c>
      <c r="G1487" s="96">
        <v>119.5</v>
      </c>
    </row>
    <row r="1488" spans="1:7" x14ac:dyDescent="0.25">
      <c r="A1488" s="197">
        <v>5</v>
      </c>
      <c r="B1488" s="196">
        <v>4402</v>
      </c>
      <c r="C1488" s="197" t="s">
        <v>1514</v>
      </c>
      <c r="D1488" s="196" t="s">
        <v>15</v>
      </c>
      <c r="E1488" s="196">
        <v>257</v>
      </c>
      <c r="F1488" s="94">
        <v>30</v>
      </c>
      <c r="G1488" s="96">
        <v>54.88</v>
      </c>
    </row>
    <row r="1489" spans="1:7" x14ac:dyDescent="0.25">
      <c r="A1489" s="197">
        <v>6</v>
      </c>
      <c r="B1489" s="196">
        <v>4423</v>
      </c>
      <c r="C1489" s="197" t="s">
        <v>1515</v>
      </c>
      <c r="D1489" s="196" t="s">
        <v>15</v>
      </c>
      <c r="E1489" s="196">
        <v>110</v>
      </c>
      <c r="F1489" s="94">
        <v>30</v>
      </c>
      <c r="G1489" s="96">
        <v>40.67</v>
      </c>
    </row>
    <row r="1490" spans="1:7" x14ac:dyDescent="0.25">
      <c r="A1490" s="197">
        <v>7</v>
      </c>
      <c r="B1490" s="196">
        <v>348</v>
      </c>
      <c r="C1490" s="197" t="s">
        <v>1516</v>
      </c>
      <c r="D1490" s="196" t="s">
        <v>15</v>
      </c>
      <c r="E1490" s="196">
        <v>1</v>
      </c>
      <c r="F1490" s="94">
        <v>50</v>
      </c>
      <c r="G1490" s="96">
        <v>1070.8399999999999</v>
      </c>
    </row>
    <row r="1491" spans="1:7" x14ac:dyDescent="0.25">
      <c r="A1491" s="197">
        <v>8</v>
      </c>
      <c r="B1491" s="196">
        <v>346</v>
      </c>
      <c r="C1491" s="197" t="s">
        <v>1517</v>
      </c>
      <c r="D1491" s="196" t="s">
        <v>15</v>
      </c>
      <c r="E1491" s="196">
        <v>2</v>
      </c>
      <c r="F1491" s="94">
        <v>30</v>
      </c>
      <c r="G1491" s="96">
        <v>20.46</v>
      </c>
    </row>
    <row r="1492" spans="1:7" x14ac:dyDescent="0.25">
      <c r="A1492" s="197">
        <v>9</v>
      </c>
      <c r="B1492" s="196">
        <v>351</v>
      </c>
      <c r="C1492" s="228" t="s">
        <v>1518</v>
      </c>
      <c r="D1492" s="196" t="s">
        <v>15</v>
      </c>
      <c r="E1492" s="196">
        <v>10</v>
      </c>
      <c r="F1492" s="94">
        <v>80</v>
      </c>
      <c r="G1492" s="96">
        <v>135.52000000000001</v>
      </c>
    </row>
    <row r="1493" spans="1:7" x14ac:dyDescent="0.25">
      <c r="A1493" s="447">
        <v>10</v>
      </c>
      <c r="B1493" s="448">
        <v>354</v>
      </c>
      <c r="C1493" s="228" t="s">
        <v>1519</v>
      </c>
      <c r="D1493" s="444" t="s">
        <v>15</v>
      </c>
      <c r="E1493" s="365">
        <v>5</v>
      </c>
      <c r="F1493" s="445">
        <v>50</v>
      </c>
      <c r="G1493" s="389">
        <v>396.44</v>
      </c>
    </row>
    <row r="1494" spans="1:7" x14ac:dyDescent="0.25">
      <c r="A1494" s="447"/>
      <c r="B1494" s="448"/>
      <c r="C1494" s="229" t="s">
        <v>1520</v>
      </c>
      <c r="D1494" s="444"/>
      <c r="E1494" s="365"/>
      <c r="F1494" s="446"/>
      <c r="G1494" s="390"/>
    </row>
    <row r="1495" spans="1:7" x14ac:dyDescent="0.25">
      <c r="A1495" s="197">
        <v>11</v>
      </c>
      <c r="B1495" s="196">
        <v>356</v>
      </c>
      <c r="C1495" s="229" t="s">
        <v>1521</v>
      </c>
      <c r="D1495" s="196" t="s">
        <v>15</v>
      </c>
      <c r="E1495" s="196">
        <v>2</v>
      </c>
      <c r="F1495" s="94">
        <v>50</v>
      </c>
      <c r="G1495" s="96">
        <v>714.95</v>
      </c>
    </row>
    <row r="1496" spans="1:7" ht="33" customHeight="1" x14ac:dyDescent="0.25">
      <c r="A1496" s="197">
        <v>12</v>
      </c>
      <c r="B1496" s="196">
        <v>358</v>
      </c>
      <c r="C1496" s="197" t="s">
        <v>1522</v>
      </c>
      <c r="D1496" s="196" t="s">
        <v>15</v>
      </c>
      <c r="E1496" s="196">
        <v>3</v>
      </c>
      <c r="F1496" s="94">
        <v>50</v>
      </c>
      <c r="G1496" s="96">
        <v>163.54</v>
      </c>
    </row>
    <row r="1497" spans="1:7" ht="33.75" customHeight="1" x14ac:dyDescent="0.25">
      <c r="A1497" s="197">
        <v>13</v>
      </c>
      <c r="B1497" s="196">
        <v>2415</v>
      </c>
      <c r="C1497" s="197" t="s">
        <v>1523</v>
      </c>
      <c r="D1497" s="196" t="s">
        <v>15</v>
      </c>
      <c r="E1497" s="196">
        <v>1</v>
      </c>
      <c r="F1497" s="94">
        <v>50</v>
      </c>
      <c r="G1497" s="96">
        <v>101.58</v>
      </c>
    </row>
    <row r="1498" spans="1:7" x14ac:dyDescent="0.25">
      <c r="A1498" s="197">
        <v>14</v>
      </c>
      <c r="B1498" s="196">
        <v>4900</v>
      </c>
      <c r="C1498" s="197" t="s">
        <v>1524</v>
      </c>
      <c r="D1498" s="196" t="s">
        <v>15</v>
      </c>
      <c r="E1498" s="196">
        <v>14</v>
      </c>
      <c r="F1498" s="94">
        <v>80</v>
      </c>
      <c r="G1498" s="96">
        <v>13.84</v>
      </c>
    </row>
    <row r="1499" spans="1:7" ht="30.75" customHeight="1" x14ac:dyDescent="0.25">
      <c r="A1499" s="197">
        <v>15</v>
      </c>
      <c r="B1499" s="196">
        <v>10773</v>
      </c>
      <c r="C1499" s="197" t="s">
        <v>1525</v>
      </c>
      <c r="D1499" s="196" t="s">
        <v>15</v>
      </c>
      <c r="E1499" s="196">
        <v>262</v>
      </c>
      <c r="F1499" s="94">
        <v>50</v>
      </c>
      <c r="G1499" s="96">
        <v>41.67</v>
      </c>
    </row>
    <row r="1500" spans="1:7" x14ac:dyDescent="0.25">
      <c r="A1500" s="4"/>
      <c r="B1500" s="1"/>
      <c r="C1500" s="60"/>
      <c r="D1500" s="2"/>
      <c r="E1500" s="2"/>
      <c r="F1500" s="230"/>
      <c r="G1500" s="2"/>
    </row>
    <row r="1501" spans="1:7" x14ac:dyDescent="0.25">
      <c r="A1501" s="182" t="s">
        <v>1526</v>
      </c>
      <c r="B1501" s="1"/>
      <c r="C1501" s="60"/>
      <c r="D1501" s="2"/>
      <c r="E1501" s="2"/>
      <c r="F1501" s="82"/>
      <c r="G1501" s="2"/>
    </row>
    <row r="1502" spans="1:7" ht="38.25" x14ac:dyDescent="0.25">
      <c r="A1502" s="191" t="s">
        <v>1</v>
      </c>
      <c r="B1502" s="192" t="s">
        <v>643</v>
      </c>
      <c r="C1502" s="192" t="s">
        <v>3</v>
      </c>
      <c r="D1502" s="185" t="s">
        <v>4</v>
      </c>
      <c r="E1502" s="192" t="s">
        <v>5</v>
      </c>
      <c r="F1502" s="193" t="s">
        <v>1447</v>
      </c>
      <c r="G1502" s="187" t="s">
        <v>632</v>
      </c>
    </row>
    <row r="1503" spans="1:7" ht="37.5" customHeight="1" x14ac:dyDescent="0.25">
      <c r="A1503" s="197">
        <v>1</v>
      </c>
      <c r="B1503" s="196">
        <v>133</v>
      </c>
      <c r="C1503" s="197" t="s">
        <v>1527</v>
      </c>
      <c r="D1503" s="196" t="s">
        <v>15</v>
      </c>
      <c r="E1503" s="196">
        <v>4</v>
      </c>
      <c r="F1503" s="94">
        <v>80</v>
      </c>
      <c r="G1503" s="96" t="s">
        <v>2096</v>
      </c>
    </row>
    <row r="1504" spans="1:7" ht="28.5" customHeight="1" x14ac:dyDescent="0.25">
      <c r="A1504" s="197">
        <v>2</v>
      </c>
      <c r="B1504" s="196">
        <v>110</v>
      </c>
      <c r="C1504" s="197" t="s">
        <v>1528</v>
      </c>
      <c r="D1504" s="196" t="s">
        <v>15</v>
      </c>
      <c r="E1504" s="196">
        <v>3</v>
      </c>
      <c r="F1504" s="94">
        <v>60</v>
      </c>
      <c r="G1504" s="96">
        <v>1164.6099999999999</v>
      </c>
    </row>
    <row r="1505" spans="1:9" ht="48" customHeight="1" x14ac:dyDescent="0.25">
      <c r="A1505" s="197">
        <v>3</v>
      </c>
      <c r="B1505" s="196">
        <v>97</v>
      </c>
      <c r="C1505" s="197" t="s">
        <v>1529</v>
      </c>
      <c r="D1505" s="196" t="s">
        <v>15</v>
      </c>
      <c r="E1505" s="196">
        <v>3</v>
      </c>
      <c r="F1505" s="94">
        <v>60</v>
      </c>
      <c r="G1505" s="96">
        <v>1570.37</v>
      </c>
    </row>
    <row r="1506" spans="1:9" ht="22.5" x14ac:dyDescent="0.25">
      <c r="A1506" s="197">
        <v>4</v>
      </c>
      <c r="B1506" s="196">
        <v>149</v>
      </c>
      <c r="C1506" s="197" t="s">
        <v>1530</v>
      </c>
      <c r="D1506" s="196" t="s">
        <v>15</v>
      </c>
      <c r="E1506" s="196">
        <v>3</v>
      </c>
      <c r="F1506" s="94">
        <v>60</v>
      </c>
      <c r="G1506" s="96">
        <v>822.56</v>
      </c>
    </row>
    <row r="1507" spans="1:9" x14ac:dyDescent="0.25">
      <c r="A1507" s="197">
        <v>5</v>
      </c>
      <c r="B1507" s="196">
        <v>521</v>
      </c>
      <c r="C1507" s="197" t="s">
        <v>1531</v>
      </c>
      <c r="D1507" s="196" t="s">
        <v>15</v>
      </c>
      <c r="E1507" s="196">
        <v>3758</v>
      </c>
      <c r="F1507" s="94">
        <v>80</v>
      </c>
      <c r="G1507" s="96">
        <v>3.38</v>
      </c>
    </row>
    <row r="1508" spans="1:9" x14ac:dyDescent="0.25">
      <c r="A1508" s="197">
        <v>6</v>
      </c>
      <c r="B1508" s="196">
        <v>524</v>
      </c>
      <c r="C1508" s="197" t="s">
        <v>1532</v>
      </c>
      <c r="D1508" s="196" t="s">
        <v>15</v>
      </c>
      <c r="E1508" s="196">
        <v>386</v>
      </c>
      <c r="F1508" s="94">
        <v>80</v>
      </c>
      <c r="G1508" s="96">
        <v>4.55</v>
      </c>
    </row>
    <row r="1510" spans="1:9" x14ac:dyDescent="0.25">
      <c r="A1510" s="182" t="s">
        <v>1533</v>
      </c>
      <c r="B1510" s="1"/>
      <c r="C1510" s="60"/>
      <c r="D1510" s="2"/>
      <c r="E1510" s="2"/>
      <c r="F1510" s="82"/>
      <c r="G1510" s="2"/>
    </row>
    <row r="1511" spans="1:9" ht="38.25" x14ac:dyDescent="0.25">
      <c r="A1511" s="191" t="s">
        <v>1</v>
      </c>
      <c r="B1511" s="192" t="s">
        <v>643</v>
      </c>
      <c r="C1511" s="192" t="s">
        <v>3</v>
      </c>
      <c r="D1511" s="185" t="s">
        <v>4</v>
      </c>
      <c r="E1511" s="192" t="s">
        <v>5</v>
      </c>
      <c r="F1511" s="193" t="s">
        <v>1447</v>
      </c>
      <c r="G1511" s="187" t="s">
        <v>632</v>
      </c>
    </row>
    <row r="1512" spans="1:9" x14ac:dyDescent="0.25">
      <c r="A1512" s="5">
        <v>1</v>
      </c>
      <c r="B1512" s="57">
        <v>583</v>
      </c>
      <c r="C1512" s="58" t="s">
        <v>1534</v>
      </c>
      <c r="D1512" s="227" t="s">
        <v>15</v>
      </c>
      <c r="E1512" s="96">
        <v>1</v>
      </c>
      <c r="F1512" s="94">
        <v>80</v>
      </c>
      <c r="G1512" s="96">
        <v>80.73</v>
      </c>
    </row>
    <row r="1513" spans="1:9" x14ac:dyDescent="0.25">
      <c r="A1513" s="5">
        <v>2</v>
      </c>
      <c r="B1513" s="57">
        <v>530</v>
      </c>
      <c r="C1513" s="58" t="s">
        <v>1535</v>
      </c>
      <c r="D1513" s="227" t="s">
        <v>15</v>
      </c>
      <c r="E1513" s="96">
        <v>486</v>
      </c>
      <c r="F1513" s="94">
        <v>100</v>
      </c>
      <c r="G1513" s="96">
        <v>0.28000000000000003</v>
      </c>
    </row>
    <row r="1515" spans="1:9" x14ac:dyDescent="0.25">
      <c r="A1515" s="224" t="s">
        <v>1688</v>
      </c>
    </row>
    <row r="1516" spans="1:9" ht="15" customHeight="1" x14ac:dyDescent="0.25">
      <c r="A1516" s="380" t="s">
        <v>1536</v>
      </c>
      <c r="B1516" s="380" t="s">
        <v>1537</v>
      </c>
      <c r="C1516" s="380" t="s">
        <v>1538</v>
      </c>
      <c r="D1516" s="380" t="s">
        <v>1539</v>
      </c>
      <c r="E1516" s="380" t="s">
        <v>1540</v>
      </c>
      <c r="F1516" s="380" t="s">
        <v>1541</v>
      </c>
      <c r="G1516" s="384" t="s">
        <v>984</v>
      </c>
      <c r="H1516" s="380" t="s">
        <v>1542</v>
      </c>
      <c r="I1516"/>
    </row>
    <row r="1517" spans="1:9" ht="29.25" customHeight="1" x14ac:dyDescent="0.25">
      <c r="A1517" s="380"/>
      <c r="B1517" s="380"/>
      <c r="C1517" s="380"/>
      <c r="D1517" s="380"/>
      <c r="E1517" s="380"/>
      <c r="F1517" s="380"/>
      <c r="G1517" s="384"/>
      <c r="H1517" s="380"/>
      <c r="I1517"/>
    </row>
    <row r="1518" spans="1:9" ht="31.5" x14ac:dyDescent="0.25">
      <c r="A1518" s="231">
        <v>1</v>
      </c>
      <c r="B1518" s="232">
        <v>4725</v>
      </c>
      <c r="C1518" s="233" t="s">
        <v>1543</v>
      </c>
      <c r="D1518" s="231" t="s">
        <v>8</v>
      </c>
      <c r="E1518" s="232">
        <v>28</v>
      </c>
      <c r="F1518" s="231">
        <v>50</v>
      </c>
      <c r="G1518" s="232" t="s">
        <v>1544</v>
      </c>
      <c r="H1518" s="231">
        <v>544.30999999999995</v>
      </c>
      <c r="I1518"/>
    </row>
    <row r="1519" spans="1:9" ht="31.5" x14ac:dyDescent="0.25">
      <c r="A1519" s="234">
        <v>2</v>
      </c>
      <c r="B1519" s="235">
        <v>4649</v>
      </c>
      <c r="C1519" s="236" t="s">
        <v>1545</v>
      </c>
      <c r="D1519" s="234" t="s">
        <v>8</v>
      </c>
      <c r="E1519" s="240">
        <v>0</v>
      </c>
      <c r="F1519" s="231">
        <v>50</v>
      </c>
      <c r="G1519" s="235" t="s">
        <v>1546</v>
      </c>
      <c r="H1519" s="234">
        <v>453.8</v>
      </c>
      <c r="I1519"/>
    </row>
    <row r="1520" spans="1:9" ht="15.75" x14ac:dyDescent="0.25">
      <c r="A1520" s="231">
        <v>3</v>
      </c>
      <c r="B1520" s="232">
        <v>4825</v>
      </c>
      <c r="C1520" s="233" t="s">
        <v>1547</v>
      </c>
      <c r="D1520" s="231" t="s">
        <v>8</v>
      </c>
      <c r="E1520" s="244">
        <v>4</v>
      </c>
      <c r="F1520" s="231">
        <v>50</v>
      </c>
      <c r="G1520" s="232" t="s">
        <v>1548</v>
      </c>
      <c r="H1520" s="231">
        <v>539.70000000000005</v>
      </c>
      <c r="I1520"/>
    </row>
    <row r="1521" spans="1:9" ht="31.5" x14ac:dyDescent="0.25">
      <c r="A1521" s="231">
        <v>4</v>
      </c>
      <c r="B1521" s="232">
        <v>4858</v>
      </c>
      <c r="C1521" s="233" t="s">
        <v>1549</v>
      </c>
      <c r="D1521" s="231" t="s">
        <v>8</v>
      </c>
      <c r="E1521" s="232">
        <v>22</v>
      </c>
      <c r="F1521" s="231">
        <v>50</v>
      </c>
      <c r="G1521" s="232" t="s">
        <v>1550</v>
      </c>
      <c r="H1521" s="231">
        <v>492.23</v>
      </c>
      <c r="I1521"/>
    </row>
    <row r="1522" spans="1:9" ht="15.75" x14ac:dyDescent="0.25">
      <c r="A1522" s="234">
        <v>5</v>
      </c>
      <c r="B1522" s="235">
        <v>4331</v>
      </c>
      <c r="C1522" s="236" t="s">
        <v>1551</v>
      </c>
      <c r="D1522" s="234" t="s">
        <v>8</v>
      </c>
      <c r="E1522" s="235">
        <v>2</v>
      </c>
      <c r="F1522" s="231">
        <v>70</v>
      </c>
      <c r="G1522" s="235"/>
      <c r="H1522" s="234">
        <v>760.03</v>
      </c>
      <c r="I1522"/>
    </row>
    <row r="1523" spans="1:9" ht="31.5" x14ac:dyDescent="0.25">
      <c r="A1523" s="234">
        <v>6</v>
      </c>
      <c r="B1523" s="235">
        <v>4675</v>
      </c>
      <c r="C1523" s="236" t="s">
        <v>1552</v>
      </c>
      <c r="D1523" s="234" t="s">
        <v>8</v>
      </c>
      <c r="E1523" s="240">
        <v>0</v>
      </c>
      <c r="F1523" s="231">
        <v>50</v>
      </c>
      <c r="G1523" s="235" t="s">
        <v>1553</v>
      </c>
      <c r="H1523" s="234">
        <v>610.70000000000005</v>
      </c>
      <c r="I1523"/>
    </row>
    <row r="1524" spans="1:9" ht="15.75" x14ac:dyDescent="0.25">
      <c r="A1524" s="234">
        <v>7</v>
      </c>
      <c r="B1524" s="235">
        <v>4726</v>
      </c>
      <c r="C1524" s="236" t="s">
        <v>1554</v>
      </c>
      <c r="D1524" s="234" t="s">
        <v>8</v>
      </c>
      <c r="E1524" s="235">
        <v>10</v>
      </c>
      <c r="F1524" s="231">
        <v>70</v>
      </c>
      <c r="G1524" s="237"/>
      <c r="H1524" s="234">
        <v>473.62</v>
      </c>
      <c r="I1524"/>
    </row>
    <row r="1525" spans="1:9" ht="15.75" x14ac:dyDescent="0.25">
      <c r="A1525" s="234">
        <v>8</v>
      </c>
      <c r="B1525" s="235">
        <v>4814</v>
      </c>
      <c r="C1525" s="236" t="s">
        <v>1555</v>
      </c>
      <c r="D1525" s="234" t="s">
        <v>8</v>
      </c>
      <c r="E1525" s="235">
        <v>27</v>
      </c>
      <c r="F1525" s="231">
        <v>50</v>
      </c>
      <c r="G1525" s="237"/>
      <c r="H1525" s="234">
        <v>1801.05</v>
      </c>
      <c r="I1525"/>
    </row>
    <row r="1526" spans="1:9" ht="15.75" x14ac:dyDescent="0.25">
      <c r="A1526" s="234">
        <v>9</v>
      </c>
      <c r="B1526" s="235">
        <v>4869</v>
      </c>
      <c r="C1526" s="236" t="s">
        <v>1556</v>
      </c>
      <c r="D1526" s="234" t="s">
        <v>8</v>
      </c>
      <c r="E1526" s="235">
        <v>5</v>
      </c>
      <c r="F1526" s="231">
        <v>70</v>
      </c>
      <c r="G1526" s="237"/>
      <c r="H1526" s="234">
        <v>859.61</v>
      </c>
      <c r="I1526"/>
    </row>
    <row r="1527" spans="1:9" ht="15.75" x14ac:dyDescent="0.25">
      <c r="A1527" s="231">
        <v>11</v>
      </c>
      <c r="B1527" s="235">
        <v>9158</v>
      </c>
      <c r="C1527" s="236" t="s">
        <v>1558</v>
      </c>
      <c r="D1527" s="234" t="s">
        <v>8</v>
      </c>
      <c r="E1527" s="235">
        <v>7</v>
      </c>
      <c r="F1527" s="231">
        <v>70</v>
      </c>
      <c r="G1527" s="237"/>
      <c r="H1527" s="234">
        <v>848.3</v>
      </c>
      <c r="I1527"/>
    </row>
    <row r="1528" spans="1:9" ht="31.5" x14ac:dyDescent="0.25">
      <c r="A1528" s="234">
        <v>12</v>
      </c>
      <c r="B1528" s="235">
        <v>9827</v>
      </c>
      <c r="C1528" s="236" t="s">
        <v>1559</v>
      </c>
      <c r="D1528" s="234" t="s">
        <v>8</v>
      </c>
      <c r="E1528" s="235">
        <v>3</v>
      </c>
      <c r="F1528" s="231">
        <v>70</v>
      </c>
      <c r="G1528" s="235" t="s">
        <v>1560</v>
      </c>
      <c r="H1528" s="234">
        <v>770.36</v>
      </c>
      <c r="I1528"/>
    </row>
    <row r="1529" spans="1:9" ht="31.5" x14ac:dyDescent="0.25">
      <c r="A1529" s="231">
        <v>14</v>
      </c>
      <c r="B1529" s="232">
        <v>11030</v>
      </c>
      <c r="C1529" s="233" t="s">
        <v>1561</v>
      </c>
      <c r="D1529" s="231" t="s">
        <v>8</v>
      </c>
      <c r="E1529" s="232">
        <v>1</v>
      </c>
      <c r="F1529" s="231">
        <v>70</v>
      </c>
      <c r="G1529" s="238"/>
      <c r="H1529" s="231">
        <v>965.01</v>
      </c>
      <c r="I1529"/>
    </row>
    <row r="1530" spans="1:9" ht="15.75" x14ac:dyDescent="0.25">
      <c r="A1530" s="234">
        <v>15</v>
      </c>
      <c r="B1530" s="232">
        <v>11031</v>
      </c>
      <c r="C1530" s="233" t="s">
        <v>1562</v>
      </c>
      <c r="D1530" s="231" t="s">
        <v>8</v>
      </c>
      <c r="E1530" s="232">
        <v>1</v>
      </c>
      <c r="F1530" s="231">
        <v>70</v>
      </c>
      <c r="G1530" s="238"/>
      <c r="H1530" s="231">
        <v>1301.72</v>
      </c>
      <c r="I1530"/>
    </row>
    <row r="1531" spans="1:9" ht="31.5" x14ac:dyDescent="0.25">
      <c r="A1531" s="234">
        <v>16</v>
      </c>
      <c r="B1531" s="232">
        <v>11500</v>
      </c>
      <c r="C1531" s="233" t="s">
        <v>1563</v>
      </c>
      <c r="D1531" s="231" t="s">
        <v>8</v>
      </c>
      <c r="E1531" s="232">
        <v>1</v>
      </c>
      <c r="F1531" s="231">
        <v>70</v>
      </c>
      <c r="G1531" s="232" t="s">
        <v>1564</v>
      </c>
      <c r="H1531" s="231">
        <v>473.62</v>
      </c>
      <c r="I1531"/>
    </row>
    <row r="1532" spans="1:9" ht="15.75" x14ac:dyDescent="0.25">
      <c r="A1532" s="234">
        <v>17</v>
      </c>
      <c r="B1532" s="232">
        <v>11502</v>
      </c>
      <c r="C1532" s="233" t="s">
        <v>1565</v>
      </c>
      <c r="D1532" s="231" t="s">
        <v>8</v>
      </c>
      <c r="E1532" s="232">
        <v>1</v>
      </c>
      <c r="F1532" s="231">
        <v>70</v>
      </c>
      <c r="G1532" s="232" t="s">
        <v>1566</v>
      </c>
      <c r="H1532" s="231">
        <v>438.24</v>
      </c>
      <c r="I1532"/>
    </row>
    <row r="1533" spans="1:9" ht="31.5" x14ac:dyDescent="0.25">
      <c r="A1533" s="234">
        <v>18</v>
      </c>
      <c r="B1533" s="235">
        <v>4718</v>
      </c>
      <c r="C1533" s="236" t="s">
        <v>1567</v>
      </c>
      <c r="D1533" s="234" t="s">
        <v>8</v>
      </c>
      <c r="E1533" s="240">
        <v>0</v>
      </c>
      <c r="F1533" s="231">
        <v>70</v>
      </c>
      <c r="G1533" s="235" t="s">
        <v>1568</v>
      </c>
      <c r="H1533" s="234">
        <v>402.66</v>
      </c>
      <c r="I1533"/>
    </row>
    <row r="1534" spans="1:9" ht="15.75" x14ac:dyDescent="0.25">
      <c r="A1534" s="234">
        <v>19</v>
      </c>
      <c r="B1534" s="235">
        <v>4639</v>
      </c>
      <c r="C1534" s="236" t="s">
        <v>1569</v>
      </c>
      <c r="D1534" s="234" t="s">
        <v>8</v>
      </c>
      <c r="E1534" s="235">
        <v>1</v>
      </c>
      <c r="F1534" s="231">
        <v>50</v>
      </c>
      <c r="G1534" s="237"/>
      <c r="H1534" s="234">
        <v>1717.87</v>
      </c>
      <c r="I1534"/>
    </row>
    <row r="1535" spans="1:9" ht="15.75" x14ac:dyDescent="0.25">
      <c r="A1535" s="234">
        <v>20</v>
      </c>
      <c r="B1535" s="235">
        <v>4640</v>
      </c>
      <c r="C1535" s="236" t="s">
        <v>1570</v>
      </c>
      <c r="D1535" s="234" t="s">
        <v>8</v>
      </c>
      <c r="E1535" s="235">
        <v>1</v>
      </c>
      <c r="F1535" s="231">
        <v>50</v>
      </c>
      <c r="G1535" s="237"/>
      <c r="H1535" s="234">
        <v>1432.42</v>
      </c>
      <c r="I1535"/>
    </row>
    <row r="1536" spans="1:9" ht="15.75" x14ac:dyDescent="0.25">
      <c r="A1536" s="231">
        <v>21</v>
      </c>
      <c r="B1536" s="235">
        <v>4642</v>
      </c>
      <c r="C1536" s="236" t="s">
        <v>1571</v>
      </c>
      <c r="D1536" s="234" t="s">
        <v>8</v>
      </c>
      <c r="E1536" s="235">
        <v>13</v>
      </c>
      <c r="F1536" s="231">
        <v>50</v>
      </c>
      <c r="G1536" s="237"/>
      <c r="H1536" s="234">
        <v>500.41</v>
      </c>
      <c r="I1536"/>
    </row>
    <row r="1537" spans="1:9" ht="15.75" x14ac:dyDescent="0.25">
      <c r="A1537" s="234">
        <v>22</v>
      </c>
      <c r="B1537" s="235">
        <v>4650</v>
      </c>
      <c r="C1537" s="236" t="s">
        <v>1572</v>
      </c>
      <c r="D1537" s="234" t="s">
        <v>8</v>
      </c>
      <c r="E1537" s="235">
        <v>13</v>
      </c>
      <c r="F1537" s="231">
        <v>70</v>
      </c>
      <c r="G1537" s="237"/>
      <c r="H1537" s="234">
        <v>1364.48</v>
      </c>
      <c r="I1537"/>
    </row>
    <row r="1538" spans="1:9" ht="31.5" x14ac:dyDescent="0.25">
      <c r="A1538" s="231">
        <v>23</v>
      </c>
      <c r="B1538" s="235">
        <v>4657</v>
      </c>
      <c r="C1538" s="236" t="s">
        <v>1573</v>
      </c>
      <c r="D1538" s="234" t="s">
        <v>8</v>
      </c>
      <c r="E1538" s="235">
        <v>5</v>
      </c>
      <c r="F1538" s="231">
        <v>50</v>
      </c>
      <c r="G1538" s="235" t="s">
        <v>1574</v>
      </c>
      <c r="H1538" s="234">
        <v>639.20000000000005</v>
      </c>
      <c r="I1538"/>
    </row>
    <row r="1539" spans="1:9" ht="15.75" x14ac:dyDescent="0.25">
      <c r="A1539" s="234">
        <v>25</v>
      </c>
      <c r="B1539" s="235">
        <v>4772</v>
      </c>
      <c r="C1539" s="236" t="s">
        <v>1575</v>
      </c>
      <c r="D1539" s="234" t="s">
        <v>8</v>
      </c>
      <c r="E1539" s="235">
        <v>4</v>
      </c>
      <c r="F1539" s="231">
        <v>70</v>
      </c>
      <c r="G1539" s="237"/>
      <c r="H1539" s="234">
        <v>1061.71</v>
      </c>
      <c r="I1539"/>
    </row>
    <row r="1540" spans="1:9" ht="15.75" x14ac:dyDescent="0.25">
      <c r="A1540" s="234">
        <v>26</v>
      </c>
      <c r="B1540" s="235">
        <v>4801</v>
      </c>
      <c r="C1540" s="236" t="s">
        <v>1576</v>
      </c>
      <c r="D1540" s="234" t="s">
        <v>8</v>
      </c>
      <c r="E1540" s="235">
        <v>31</v>
      </c>
      <c r="F1540" s="231">
        <v>70</v>
      </c>
      <c r="G1540" s="237"/>
      <c r="H1540" s="234">
        <v>1298.74</v>
      </c>
      <c r="I1540"/>
    </row>
    <row r="1541" spans="1:9" ht="15.75" x14ac:dyDescent="0.25">
      <c r="A1541" s="234">
        <v>27</v>
      </c>
      <c r="B1541" s="235">
        <v>4872</v>
      </c>
      <c r="C1541" s="236" t="s">
        <v>1577</v>
      </c>
      <c r="D1541" s="234" t="s">
        <v>8</v>
      </c>
      <c r="E1541" s="235">
        <v>5</v>
      </c>
      <c r="F1541" s="231">
        <v>50</v>
      </c>
      <c r="G1541" s="237"/>
      <c r="H1541" s="234">
        <v>1629.25</v>
      </c>
      <c r="I1541"/>
    </row>
    <row r="1542" spans="1:9" ht="15.75" x14ac:dyDescent="0.25">
      <c r="A1542" s="234">
        <v>28</v>
      </c>
      <c r="B1542" s="235">
        <v>9146</v>
      </c>
      <c r="C1542" s="236" t="s">
        <v>1578</v>
      </c>
      <c r="D1542" s="234" t="s">
        <v>8</v>
      </c>
      <c r="E1542" s="235">
        <v>8</v>
      </c>
      <c r="F1542" s="231">
        <v>70</v>
      </c>
      <c r="G1542" s="237"/>
      <c r="H1542" s="234">
        <v>719.83</v>
      </c>
      <c r="I1542"/>
    </row>
    <row r="1543" spans="1:9" ht="15.75" x14ac:dyDescent="0.25">
      <c r="A1543" s="234">
        <v>29</v>
      </c>
      <c r="B1543" s="235">
        <v>9815</v>
      </c>
      <c r="C1543" s="236" t="s">
        <v>1579</v>
      </c>
      <c r="D1543" s="234" t="s">
        <v>8</v>
      </c>
      <c r="E1543" s="235">
        <v>19</v>
      </c>
      <c r="F1543" s="231">
        <v>50</v>
      </c>
      <c r="G1543" s="237"/>
      <c r="H1543" s="234">
        <v>1685.43</v>
      </c>
      <c r="I1543"/>
    </row>
    <row r="1544" spans="1:9" ht="31.5" x14ac:dyDescent="0.25">
      <c r="A1544" s="234">
        <v>30</v>
      </c>
      <c r="B1544" s="235">
        <v>9840</v>
      </c>
      <c r="C1544" s="236" t="s">
        <v>1580</v>
      </c>
      <c r="D1544" s="234" t="s">
        <v>8</v>
      </c>
      <c r="E1544" s="235">
        <v>8</v>
      </c>
      <c r="F1544" s="231">
        <v>70</v>
      </c>
      <c r="G1544" s="237"/>
      <c r="H1544" s="234">
        <v>748.41</v>
      </c>
      <c r="I1544"/>
    </row>
    <row r="1545" spans="1:9" ht="15.75" x14ac:dyDescent="0.25">
      <c r="A1545" s="231">
        <v>31</v>
      </c>
      <c r="B1545" s="235">
        <v>4644</v>
      </c>
      <c r="C1545" s="236" t="s">
        <v>1581</v>
      </c>
      <c r="D1545" s="234" t="s">
        <v>8</v>
      </c>
      <c r="E1545" s="235">
        <v>1</v>
      </c>
      <c r="F1545" s="231">
        <v>50</v>
      </c>
      <c r="G1545" s="237"/>
      <c r="H1545" s="234">
        <v>1705.98</v>
      </c>
      <c r="I1545"/>
    </row>
    <row r="1546" spans="1:9" ht="31.5" x14ac:dyDescent="0.25">
      <c r="A1546" s="231">
        <v>33</v>
      </c>
      <c r="B1546" s="232">
        <v>4728</v>
      </c>
      <c r="C1546" s="233" t="s">
        <v>1582</v>
      </c>
      <c r="D1546" s="231" t="s">
        <v>8</v>
      </c>
      <c r="E1546" s="232">
        <v>4</v>
      </c>
      <c r="F1546" s="231">
        <v>70</v>
      </c>
      <c r="G1546" s="238"/>
      <c r="H1546" s="231">
        <v>929.96</v>
      </c>
      <c r="I1546"/>
    </row>
    <row r="1547" spans="1:9" ht="15.75" x14ac:dyDescent="0.25">
      <c r="A1547" s="231">
        <v>34</v>
      </c>
      <c r="B1547" s="235">
        <v>4753</v>
      </c>
      <c r="C1547" s="236" t="s">
        <v>1583</v>
      </c>
      <c r="D1547" s="234" t="s">
        <v>8</v>
      </c>
      <c r="E1547" s="235">
        <v>21</v>
      </c>
      <c r="F1547" s="231">
        <v>50</v>
      </c>
      <c r="G1547" s="237"/>
      <c r="H1547" s="234">
        <v>2142.61</v>
      </c>
      <c r="I1547"/>
    </row>
    <row r="1548" spans="1:9" ht="15.75" x14ac:dyDescent="0.25">
      <c r="A1548" s="234">
        <v>35</v>
      </c>
      <c r="B1548" s="235">
        <v>4829</v>
      </c>
      <c r="C1548" s="236" t="s">
        <v>1584</v>
      </c>
      <c r="D1548" s="234" t="s">
        <v>8</v>
      </c>
      <c r="E1548" s="235">
        <v>8</v>
      </c>
      <c r="F1548" s="231">
        <v>50</v>
      </c>
      <c r="G1548" s="237"/>
      <c r="H1548" s="234">
        <v>1650.74</v>
      </c>
      <c r="I1548"/>
    </row>
    <row r="1549" spans="1:9" ht="15.75" x14ac:dyDescent="0.25">
      <c r="A1549" s="234">
        <v>36</v>
      </c>
      <c r="B1549" s="235">
        <v>8950</v>
      </c>
      <c r="C1549" s="236" t="s">
        <v>1585</v>
      </c>
      <c r="D1549" s="234" t="s">
        <v>8</v>
      </c>
      <c r="E1549" s="235">
        <v>1</v>
      </c>
      <c r="F1549" s="231">
        <v>50</v>
      </c>
      <c r="G1549" s="237"/>
      <c r="H1549" s="234">
        <v>1427.15</v>
      </c>
      <c r="I1549"/>
    </row>
    <row r="1550" spans="1:9" ht="15.75" x14ac:dyDescent="0.25">
      <c r="A1550" s="234">
        <v>37</v>
      </c>
      <c r="B1550" s="235">
        <v>8960</v>
      </c>
      <c r="C1550" s="236" t="s">
        <v>1586</v>
      </c>
      <c r="D1550" s="234" t="s">
        <v>8</v>
      </c>
      <c r="E1550" s="235">
        <v>4</v>
      </c>
      <c r="F1550" s="231">
        <v>50</v>
      </c>
      <c r="G1550" s="237"/>
      <c r="H1550" s="234">
        <v>1067.29</v>
      </c>
      <c r="I1550"/>
    </row>
    <row r="1551" spans="1:9" ht="31.5" x14ac:dyDescent="0.25">
      <c r="A1551" s="234">
        <v>38</v>
      </c>
      <c r="B1551" s="235">
        <v>9152</v>
      </c>
      <c r="C1551" s="236" t="s">
        <v>1587</v>
      </c>
      <c r="D1551" s="234" t="s">
        <v>8</v>
      </c>
      <c r="E1551" s="235">
        <v>2</v>
      </c>
      <c r="F1551" s="231">
        <v>70</v>
      </c>
      <c r="G1551" s="235" t="s">
        <v>1557</v>
      </c>
      <c r="H1551" s="234">
        <v>462.75</v>
      </c>
      <c r="I1551"/>
    </row>
    <row r="1552" spans="1:9" ht="31.5" x14ac:dyDescent="0.25">
      <c r="A1552" s="234">
        <v>39</v>
      </c>
      <c r="B1552" s="235">
        <v>9210</v>
      </c>
      <c r="C1552" s="236" t="s">
        <v>1782</v>
      </c>
      <c r="D1552" s="234" t="s">
        <v>8</v>
      </c>
      <c r="E1552" s="253">
        <v>0</v>
      </c>
      <c r="F1552" s="231">
        <v>70</v>
      </c>
      <c r="G1552" s="235" t="s">
        <v>1588</v>
      </c>
      <c r="H1552" s="234">
        <v>451.8</v>
      </c>
      <c r="I1552"/>
    </row>
    <row r="1553" spans="1:9" ht="15.75" x14ac:dyDescent="0.25">
      <c r="A1553" s="234">
        <v>40</v>
      </c>
      <c r="B1553" s="235">
        <v>9710</v>
      </c>
      <c r="C1553" s="236" t="s">
        <v>1589</v>
      </c>
      <c r="D1553" s="234" t="s">
        <v>8</v>
      </c>
      <c r="E1553" s="235">
        <v>12</v>
      </c>
      <c r="F1553" s="231">
        <v>70</v>
      </c>
      <c r="G1553" s="237"/>
      <c r="H1553" s="234">
        <v>1225.33</v>
      </c>
      <c r="I1553"/>
    </row>
    <row r="1554" spans="1:9" ht="31.5" x14ac:dyDescent="0.25">
      <c r="A1554" s="231">
        <v>41</v>
      </c>
      <c r="B1554" s="235">
        <v>9817</v>
      </c>
      <c r="C1554" s="236" t="s">
        <v>1590</v>
      </c>
      <c r="D1554" s="234" t="s">
        <v>8</v>
      </c>
      <c r="E1554" s="240">
        <v>0</v>
      </c>
      <c r="F1554" s="231">
        <v>50</v>
      </c>
      <c r="G1554" s="235" t="s">
        <v>1591</v>
      </c>
      <c r="H1554" s="234">
        <v>504.67</v>
      </c>
      <c r="I1554"/>
    </row>
    <row r="1555" spans="1:9" ht="31.5" x14ac:dyDescent="0.25">
      <c r="A1555" s="234">
        <v>42</v>
      </c>
      <c r="B1555" s="235">
        <v>9819</v>
      </c>
      <c r="C1555" s="236" t="s">
        <v>1592</v>
      </c>
      <c r="D1555" s="234" t="s">
        <v>8</v>
      </c>
      <c r="E1555" s="240">
        <v>0</v>
      </c>
      <c r="F1555" s="231">
        <v>70</v>
      </c>
      <c r="G1555" s="235" t="s">
        <v>1593</v>
      </c>
      <c r="H1555" s="234">
        <v>144.82</v>
      </c>
      <c r="I1555"/>
    </row>
    <row r="1556" spans="1:9" ht="15.75" x14ac:dyDescent="0.25">
      <c r="A1556" s="234">
        <v>45</v>
      </c>
      <c r="B1556" s="232">
        <v>11022</v>
      </c>
      <c r="C1556" s="233" t="s">
        <v>1594</v>
      </c>
      <c r="D1556" s="231" t="s">
        <v>8</v>
      </c>
      <c r="E1556" s="232">
        <v>5</v>
      </c>
      <c r="F1556" s="231">
        <v>70</v>
      </c>
      <c r="G1556" s="238"/>
      <c r="H1556" s="231">
        <v>965.96</v>
      </c>
      <c r="I1556"/>
    </row>
    <row r="1557" spans="1:9" ht="15.75" x14ac:dyDescent="0.25">
      <c r="A1557" s="234">
        <v>46</v>
      </c>
      <c r="B1557" s="232">
        <v>11024</v>
      </c>
      <c r="C1557" s="233" t="s">
        <v>1595</v>
      </c>
      <c r="D1557" s="231" t="s">
        <v>8</v>
      </c>
      <c r="E1557" s="232">
        <v>2</v>
      </c>
      <c r="F1557" s="231">
        <v>70</v>
      </c>
      <c r="G1557" s="238"/>
      <c r="H1557" s="231">
        <v>1318.66</v>
      </c>
      <c r="I1557"/>
    </row>
    <row r="1558" spans="1:9" ht="15.75" x14ac:dyDescent="0.25">
      <c r="A1558" s="234">
        <v>47</v>
      </c>
      <c r="B1558" s="232">
        <v>11055</v>
      </c>
      <c r="C1558" s="233" t="s">
        <v>1596</v>
      </c>
      <c r="D1558" s="231" t="s">
        <v>8</v>
      </c>
      <c r="E1558" s="232">
        <v>1</v>
      </c>
      <c r="F1558" s="231">
        <v>70</v>
      </c>
      <c r="G1558" s="238"/>
      <c r="H1558" s="231">
        <v>1086.55</v>
      </c>
      <c r="I1558"/>
    </row>
    <row r="1559" spans="1:9" ht="15.75" x14ac:dyDescent="0.25">
      <c r="A1559" s="234">
        <v>48</v>
      </c>
      <c r="B1559" s="235">
        <v>4625</v>
      </c>
      <c r="C1559" s="236" t="s">
        <v>1597</v>
      </c>
      <c r="D1559" s="234" t="s">
        <v>8</v>
      </c>
      <c r="E1559" s="235">
        <v>1</v>
      </c>
      <c r="F1559" s="231">
        <v>70</v>
      </c>
      <c r="G1559" s="235" t="s">
        <v>1598</v>
      </c>
      <c r="H1559" s="234">
        <v>1450.31</v>
      </c>
      <c r="I1559"/>
    </row>
    <row r="1560" spans="1:9" ht="15.75" x14ac:dyDescent="0.25">
      <c r="A1560" s="234">
        <v>49</v>
      </c>
      <c r="B1560" s="235">
        <v>4658</v>
      </c>
      <c r="C1560" s="236" t="s">
        <v>1599</v>
      </c>
      <c r="D1560" s="234" t="s">
        <v>8</v>
      </c>
      <c r="E1560" s="235">
        <v>3</v>
      </c>
      <c r="F1560" s="231">
        <v>50</v>
      </c>
      <c r="G1560" s="237"/>
      <c r="H1560" s="234">
        <v>1113.19</v>
      </c>
      <c r="I1560"/>
    </row>
    <row r="1561" spans="1:9" ht="15.75" x14ac:dyDescent="0.25">
      <c r="A1561" s="234">
        <v>50</v>
      </c>
      <c r="B1561" s="235">
        <v>4677</v>
      </c>
      <c r="C1561" s="236" t="s">
        <v>1600</v>
      </c>
      <c r="D1561" s="234" t="s">
        <v>8</v>
      </c>
      <c r="E1561" s="235">
        <v>1</v>
      </c>
      <c r="F1561" s="231">
        <v>50</v>
      </c>
      <c r="G1561" s="237"/>
      <c r="H1561" s="234">
        <v>1152.21</v>
      </c>
      <c r="I1561"/>
    </row>
    <row r="1562" spans="1:9" ht="15.75" x14ac:dyDescent="0.25">
      <c r="A1562" s="231">
        <v>51</v>
      </c>
      <c r="B1562" s="235">
        <v>4716</v>
      </c>
      <c r="C1562" s="236" t="s">
        <v>1601</v>
      </c>
      <c r="D1562" s="234" t="s">
        <v>8</v>
      </c>
      <c r="E1562" s="235">
        <v>9</v>
      </c>
      <c r="F1562" s="231">
        <v>70</v>
      </c>
      <c r="G1562" s="237"/>
      <c r="H1562" s="234">
        <v>1059.8599999999999</v>
      </c>
      <c r="I1562"/>
    </row>
    <row r="1563" spans="1:9" ht="15.75" x14ac:dyDescent="0.25">
      <c r="A1563" s="234">
        <v>52</v>
      </c>
      <c r="B1563" s="232">
        <v>4724</v>
      </c>
      <c r="C1563" s="233" t="s">
        <v>1602</v>
      </c>
      <c r="D1563" s="231" t="s">
        <v>8</v>
      </c>
      <c r="E1563" s="232">
        <v>4</v>
      </c>
      <c r="F1563" s="231">
        <v>70</v>
      </c>
      <c r="G1563" s="238"/>
      <c r="H1563" s="231">
        <v>1308.95</v>
      </c>
      <c r="I1563"/>
    </row>
    <row r="1564" spans="1:9" ht="31.5" x14ac:dyDescent="0.25">
      <c r="A1564" s="231">
        <v>53</v>
      </c>
      <c r="B1564" s="232">
        <v>4734</v>
      </c>
      <c r="C1564" s="233" t="s">
        <v>1603</v>
      </c>
      <c r="D1564" s="231" t="s">
        <v>8</v>
      </c>
      <c r="E1564" s="232">
        <v>29</v>
      </c>
      <c r="F1564" s="231">
        <v>70</v>
      </c>
      <c r="G1564" s="238"/>
      <c r="H1564" s="231">
        <v>920.83</v>
      </c>
      <c r="I1564"/>
    </row>
    <row r="1565" spans="1:9" ht="31.5" x14ac:dyDescent="0.25">
      <c r="A1565" s="234">
        <v>56</v>
      </c>
      <c r="B1565" s="232">
        <v>4751</v>
      </c>
      <c r="C1565" s="233" t="s">
        <v>1604</v>
      </c>
      <c r="D1565" s="231" t="s">
        <v>8</v>
      </c>
      <c r="E1565" s="232">
        <v>1</v>
      </c>
      <c r="F1565" s="231">
        <v>70</v>
      </c>
      <c r="G1565" s="238"/>
      <c r="H1565" s="231">
        <v>903.15</v>
      </c>
      <c r="I1565"/>
    </row>
    <row r="1566" spans="1:9" ht="15.75" x14ac:dyDescent="0.25">
      <c r="A1566" s="234">
        <v>57</v>
      </c>
      <c r="B1566" s="235">
        <v>4762</v>
      </c>
      <c r="C1566" s="236" t="s">
        <v>1605</v>
      </c>
      <c r="D1566" s="234" t="s">
        <v>8</v>
      </c>
      <c r="E1566" s="235">
        <v>2</v>
      </c>
      <c r="F1566" s="231">
        <v>50</v>
      </c>
      <c r="G1566" s="237"/>
      <c r="H1566" s="234">
        <v>1132.46</v>
      </c>
      <c r="I1566"/>
    </row>
    <row r="1567" spans="1:9" ht="15.75" x14ac:dyDescent="0.25">
      <c r="A1567" s="234">
        <v>58</v>
      </c>
      <c r="B1567" s="235">
        <v>4778</v>
      </c>
      <c r="C1567" s="236" t="s">
        <v>1606</v>
      </c>
      <c r="D1567" s="234" t="s">
        <v>8</v>
      </c>
      <c r="E1567" s="235">
        <v>2</v>
      </c>
      <c r="F1567" s="231">
        <v>70</v>
      </c>
      <c r="G1567" s="237"/>
      <c r="H1567" s="234">
        <v>859.76</v>
      </c>
      <c r="I1567"/>
    </row>
    <row r="1568" spans="1:9" ht="15.75" x14ac:dyDescent="0.25">
      <c r="A1568" s="234">
        <v>59</v>
      </c>
      <c r="B1568" s="235">
        <v>4877</v>
      </c>
      <c r="C1568" s="236" t="s">
        <v>1607</v>
      </c>
      <c r="D1568" s="234" t="s">
        <v>8</v>
      </c>
      <c r="E1568" s="235">
        <v>1</v>
      </c>
      <c r="F1568" s="231">
        <v>50</v>
      </c>
      <c r="G1568" s="237"/>
      <c r="H1568" s="234">
        <v>1901.21</v>
      </c>
      <c r="I1568"/>
    </row>
    <row r="1569" spans="1:9" ht="15.75" x14ac:dyDescent="0.25">
      <c r="A1569" s="234">
        <v>60</v>
      </c>
      <c r="B1569" s="235">
        <v>4883</v>
      </c>
      <c r="C1569" s="236" t="s">
        <v>1608</v>
      </c>
      <c r="D1569" s="234" t="s">
        <v>8</v>
      </c>
      <c r="E1569" s="235">
        <v>8</v>
      </c>
      <c r="F1569" s="231">
        <v>70</v>
      </c>
      <c r="G1569" s="237"/>
      <c r="H1569" s="234">
        <v>1275.48</v>
      </c>
      <c r="I1569"/>
    </row>
    <row r="1570" spans="1:9" ht="15.75" x14ac:dyDescent="0.25">
      <c r="A1570" s="231">
        <v>63</v>
      </c>
      <c r="B1570" s="235">
        <v>9140</v>
      </c>
      <c r="C1570" s="236" t="s">
        <v>1609</v>
      </c>
      <c r="D1570" s="234" t="s">
        <v>8</v>
      </c>
      <c r="E1570" s="235">
        <v>6</v>
      </c>
      <c r="F1570" s="231">
        <v>70</v>
      </c>
      <c r="G1570" s="237"/>
      <c r="H1570" s="234">
        <v>720.22</v>
      </c>
      <c r="I1570"/>
    </row>
    <row r="1571" spans="1:9" ht="31.5" x14ac:dyDescent="0.25">
      <c r="A1571" s="231">
        <v>64</v>
      </c>
      <c r="B1571" s="235">
        <v>9232</v>
      </c>
      <c r="C1571" s="236" t="s">
        <v>1610</v>
      </c>
      <c r="D1571" s="234" t="s">
        <v>8</v>
      </c>
      <c r="E1571" s="235">
        <v>0</v>
      </c>
      <c r="F1571" s="231">
        <v>50</v>
      </c>
      <c r="G1571" s="235" t="s">
        <v>1591</v>
      </c>
      <c r="H1571" s="234">
        <v>504.67</v>
      </c>
      <c r="I1571"/>
    </row>
    <row r="1572" spans="1:9" ht="15.75" x14ac:dyDescent="0.25">
      <c r="A1572" s="234">
        <v>65</v>
      </c>
      <c r="B1572" s="235">
        <v>9804</v>
      </c>
      <c r="C1572" s="236" t="s">
        <v>1611</v>
      </c>
      <c r="D1572" s="234" t="s">
        <v>8</v>
      </c>
      <c r="E1572" s="235">
        <v>15</v>
      </c>
      <c r="F1572" s="231">
        <v>50</v>
      </c>
      <c r="G1572" s="237"/>
      <c r="H1572" s="234">
        <v>1798.33</v>
      </c>
      <c r="I1572"/>
    </row>
    <row r="1573" spans="1:9" ht="31.5" x14ac:dyDescent="0.25">
      <c r="A1573" s="234">
        <v>66</v>
      </c>
      <c r="B1573" s="235">
        <v>9826</v>
      </c>
      <c r="C1573" s="236" t="s">
        <v>1612</v>
      </c>
      <c r="D1573" s="234" t="s">
        <v>8</v>
      </c>
      <c r="E1573" s="235">
        <v>2</v>
      </c>
      <c r="F1573" s="231">
        <v>70</v>
      </c>
      <c r="G1573" s="235" t="s">
        <v>1560</v>
      </c>
      <c r="H1573" s="234">
        <v>770.36</v>
      </c>
      <c r="I1573"/>
    </row>
    <row r="1574" spans="1:9" ht="31.5" x14ac:dyDescent="0.25">
      <c r="A1574" s="234">
        <v>67</v>
      </c>
      <c r="B1574" s="235">
        <v>9916</v>
      </c>
      <c r="C1574" s="236" t="s">
        <v>1613</v>
      </c>
      <c r="D1574" s="234" t="s">
        <v>8</v>
      </c>
      <c r="E1574" s="235">
        <v>1</v>
      </c>
      <c r="F1574" s="231">
        <v>50</v>
      </c>
      <c r="G1574" s="235" t="s">
        <v>1614</v>
      </c>
      <c r="H1574" s="234">
        <v>1831.23</v>
      </c>
      <c r="I1574"/>
    </row>
    <row r="1575" spans="1:9" ht="15.75" x14ac:dyDescent="0.25">
      <c r="A1575" s="231">
        <v>71</v>
      </c>
      <c r="B1575" s="235">
        <v>14004</v>
      </c>
      <c r="C1575" s="236" t="s">
        <v>1615</v>
      </c>
      <c r="D1575" s="234" t="s">
        <v>8</v>
      </c>
      <c r="E1575" s="235">
        <v>3</v>
      </c>
      <c r="F1575" s="231">
        <v>70</v>
      </c>
      <c r="G1575" s="237"/>
      <c r="H1575" s="234">
        <v>1298.74</v>
      </c>
      <c r="I1575"/>
    </row>
    <row r="1576" spans="1:9" ht="31.5" x14ac:dyDescent="0.25">
      <c r="A1576" s="234">
        <v>72</v>
      </c>
      <c r="B1576" s="235">
        <v>4619</v>
      </c>
      <c r="C1576" s="236" t="s">
        <v>1616</v>
      </c>
      <c r="D1576" s="234" t="s">
        <v>8</v>
      </c>
      <c r="E1576" s="235">
        <v>3</v>
      </c>
      <c r="F1576" s="231">
        <v>70</v>
      </c>
      <c r="G1576" s="235" t="s">
        <v>1617</v>
      </c>
      <c r="H1576" s="234">
        <v>391.51</v>
      </c>
      <c r="I1576"/>
    </row>
    <row r="1577" spans="1:9" ht="31.5" x14ac:dyDescent="0.25">
      <c r="A1577" s="231">
        <v>73</v>
      </c>
      <c r="B1577" s="235">
        <v>4659</v>
      </c>
      <c r="C1577" s="236" t="s">
        <v>1618</v>
      </c>
      <c r="D1577" s="234" t="s">
        <v>8</v>
      </c>
      <c r="E1577" s="235">
        <v>3</v>
      </c>
      <c r="F1577" s="231">
        <v>70</v>
      </c>
      <c r="G1577" s="235" t="s">
        <v>1617</v>
      </c>
      <c r="H1577" s="234">
        <v>391.51</v>
      </c>
      <c r="I1577"/>
    </row>
    <row r="1578" spans="1:9" ht="15.75" x14ac:dyDescent="0.25">
      <c r="A1578" s="231">
        <v>74</v>
      </c>
      <c r="B1578" s="235">
        <v>4666</v>
      </c>
      <c r="C1578" s="236" t="s">
        <v>1619</v>
      </c>
      <c r="D1578" s="234" t="s">
        <v>8</v>
      </c>
      <c r="E1578" s="235">
        <v>5</v>
      </c>
      <c r="F1578" s="231">
        <v>50</v>
      </c>
      <c r="G1578" s="237"/>
      <c r="H1578" s="234">
        <v>554.4</v>
      </c>
      <c r="I1578"/>
    </row>
    <row r="1579" spans="1:9" ht="15.75" x14ac:dyDescent="0.25">
      <c r="A1579" s="234">
        <v>75</v>
      </c>
      <c r="B1579" s="235">
        <v>4699</v>
      </c>
      <c r="C1579" s="236" t="s">
        <v>1620</v>
      </c>
      <c r="D1579" s="234" t="s">
        <v>8</v>
      </c>
      <c r="E1579" s="235">
        <v>2</v>
      </c>
      <c r="F1579" s="231">
        <v>50</v>
      </c>
      <c r="G1579" s="237"/>
      <c r="H1579" s="234">
        <v>1178.1600000000001</v>
      </c>
      <c r="I1579"/>
    </row>
    <row r="1580" spans="1:9" ht="15.75" x14ac:dyDescent="0.25">
      <c r="A1580" s="234">
        <v>76</v>
      </c>
      <c r="B1580" s="235">
        <v>4713</v>
      </c>
      <c r="C1580" s="236" t="s">
        <v>1621</v>
      </c>
      <c r="D1580" s="234" t="s">
        <v>8</v>
      </c>
      <c r="E1580" s="235">
        <v>1</v>
      </c>
      <c r="F1580" s="231">
        <v>50</v>
      </c>
      <c r="G1580" s="237"/>
      <c r="H1580" s="234">
        <v>1997.13</v>
      </c>
      <c r="I1580"/>
    </row>
    <row r="1581" spans="1:9" ht="15.75" x14ac:dyDescent="0.25">
      <c r="A1581" s="234">
        <v>77</v>
      </c>
      <c r="B1581" s="235">
        <v>4758</v>
      </c>
      <c r="C1581" s="236" t="s">
        <v>1622</v>
      </c>
      <c r="D1581" s="234" t="s">
        <v>8</v>
      </c>
      <c r="E1581" s="240">
        <v>0</v>
      </c>
      <c r="F1581" s="231">
        <v>70</v>
      </c>
      <c r="G1581" s="235" t="s">
        <v>1623</v>
      </c>
      <c r="H1581" s="234">
        <v>432.26</v>
      </c>
      <c r="I1581"/>
    </row>
    <row r="1582" spans="1:9" ht="15.75" x14ac:dyDescent="0.25">
      <c r="A1582" s="234">
        <v>78</v>
      </c>
      <c r="B1582" s="235">
        <v>4759</v>
      </c>
      <c r="C1582" s="236" t="s">
        <v>1624</v>
      </c>
      <c r="D1582" s="234" t="s">
        <v>8</v>
      </c>
      <c r="E1582" s="240">
        <v>0</v>
      </c>
      <c r="F1582" s="231">
        <v>70</v>
      </c>
      <c r="G1582" s="235" t="s">
        <v>1623</v>
      </c>
      <c r="H1582" s="234">
        <v>432.26</v>
      </c>
      <c r="I1582"/>
    </row>
    <row r="1583" spans="1:9" ht="15.75" x14ac:dyDescent="0.25">
      <c r="A1583" s="234">
        <v>79</v>
      </c>
      <c r="B1583" s="235">
        <v>4760</v>
      </c>
      <c r="C1583" s="236" t="s">
        <v>1625</v>
      </c>
      <c r="D1583" s="234" t="s">
        <v>8</v>
      </c>
      <c r="E1583" s="240">
        <v>0</v>
      </c>
      <c r="F1583" s="231">
        <v>70</v>
      </c>
      <c r="G1583" s="235" t="s">
        <v>1623</v>
      </c>
      <c r="H1583" s="234">
        <v>432.26</v>
      </c>
      <c r="I1583"/>
    </row>
    <row r="1584" spans="1:9" ht="31.5" x14ac:dyDescent="0.25">
      <c r="A1584" s="234">
        <v>80</v>
      </c>
      <c r="B1584" s="235">
        <v>4761</v>
      </c>
      <c r="C1584" s="236" t="s">
        <v>1626</v>
      </c>
      <c r="D1584" s="234" t="s">
        <v>8</v>
      </c>
      <c r="E1584" s="235">
        <v>8</v>
      </c>
      <c r="F1584" s="231">
        <v>50</v>
      </c>
      <c r="G1584" s="235" t="s">
        <v>1614</v>
      </c>
      <c r="H1584" s="234">
        <v>1831.23</v>
      </c>
      <c r="I1584"/>
    </row>
    <row r="1585" spans="1:9" ht="15.75" x14ac:dyDescent="0.25">
      <c r="A1585" s="231">
        <v>81</v>
      </c>
      <c r="B1585" s="235">
        <v>4763</v>
      </c>
      <c r="C1585" s="236" t="s">
        <v>1627</v>
      </c>
      <c r="D1585" s="234" t="s">
        <v>8</v>
      </c>
      <c r="E1585" s="235">
        <v>7</v>
      </c>
      <c r="F1585" s="231">
        <v>70</v>
      </c>
      <c r="G1585" s="237"/>
      <c r="H1585" s="234">
        <v>851.44</v>
      </c>
      <c r="I1585"/>
    </row>
    <row r="1586" spans="1:9" ht="15.75" x14ac:dyDescent="0.25">
      <c r="A1586" s="234">
        <v>82</v>
      </c>
      <c r="B1586" s="235">
        <v>4865</v>
      </c>
      <c r="C1586" s="236" t="s">
        <v>1628</v>
      </c>
      <c r="D1586" s="234" t="s">
        <v>8</v>
      </c>
      <c r="E1586" s="235">
        <v>12</v>
      </c>
      <c r="F1586" s="231">
        <v>70</v>
      </c>
      <c r="G1586" s="237"/>
      <c r="H1586" s="234">
        <v>1224.48</v>
      </c>
      <c r="I1586"/>
    </row>
    <row r="1587" spans="1:9" ht="15.75" x14ac:dyDescent="0.25">
      <c r="A1587" s="231">
        <v>83</v>
      </c>
      <c r="B1587" s="235">
        <v>4881</v>
      </c>
      <c r="C1587" s="236" t="s">
        <v>1629</v>
      </c>
      <c r="D1587" s="234" t="s">
        <v>8</v>
      </c>
      <c r="E1587" s="235">
        <v>10</v>
      </c>
      <c r="F1587" s="231">
        <v>50</v>
      </c>
      <c r="G1587" s="237"/>
      <c r="H1587" s="234">
        <v>557.47</v>
      </c>
      <c r="I1587"/>
    </row>
    <row r="1588" spans="1:9" ht="15.75" x14ac:dyDescent="0.25">
      <c r="A1588" s="231">
        <v>84</v>
      </c>
      <c r="B1588" s="235">
        <v>4893</v>
      </c>
      <c r="C1588" s="236" t="s">
        <v>1630</v>
      </c>
      <c r="D1588" s="234" t="s">
        <v>8</v>
      </c>
      <c r="E1588" s="235">
        <v>1</v>
      </c>
      <c r="F1588" s="231">
        <v>70</v>
      </c>
      <c r="G1588" s="237"/>
      <c r="H1588" s="234">
        <v>1214.07</v>
      </c>
      <c r="I1588"/>
    </row>
    <row r="1589" spans="1:9" ht="15.75" x14ac:dyDescent="0.25">
      <c r="A1589" s="234">
        <v>85</v>
      </c>
      <c r="B1589" s="235">
        <v>4943</v>
      </c>
      <c r="C1589" s="236" t="s">
        <v>1631</v>
      </c>
      <c r="D1589" s="234" t="s">
        <v>8</v>
      </c>
      <c r="E1589" s="235">
        <v>4</v>
      </c>
      <c r="F1589" s="231">
        <v>50</v>
      </c>
      <c r="G1589" s="237"/>
      <c r="H1589" s="234">
        <v>1161.96</v>
      </c>
      <c r="I1589"/>
    </row>
    <row r="1590" spans="1:9" ht="15.75" x14ac:dyDescent="0.25">
      <c r="A1590" s="234">
        <v>86</v>
      </c>
      <c r="B1590" s="235">
        <v>9230</v>
      </c>
      <c r="C1590" s="236" t="s">
        <v>1632</v>
      </c>
      <c r="D1590" s="234" t="s">
        <v>8</v>
      </c>
      <c r="E1590" s="235">
        <v>14</v>
      </c>
      <c r="F1590" s="231">
        <v>70</v>
      </c>
      <c r="G1590" s="237"/>
      <c r="H1590" s="234">
        <v>1383.77</v>
      </c>
      <c r="I1590"/>
    </row>
    <row r="1591" spans="1:9" ht="15.75" x14ac:dyDescent="0.25">
      <c r="A1591" s="234"/>
      <c r="B1591" s="232"/>
      <c r="C1591" s="233"/>
      <c r="D1591" s="231"/>
      <c r="E1591" s="235"/>
      <c r="F1591" s="231"/>
      <c r="G1591" s="235"/>
      <c r="H1591" s="234"/>
      <c r="I1591"/>
    </row>
    <row r="1592" spans="1:9" ht="31.5" x14ac:dyDescent="0.25">
      <c r="A1592" s="234">
        <v>88</v>
      </c>
      <c r="B1592" s="235">
        <v>9801</v>
      </c>
      <c r="C1592" s="236" t="s">
        <v>1633</v>
      </c>
      <c r="D1592" s="234" t="s">
        <v>8</v>
      </c>
      <c r="E1592" s="235">
        <v>0</v>
      </c>
      <c r="F1592" s="231">
        <v>70</v>
      </c>
      <c r="G1592" s="235" t="s">
        <v>1634</v>
      </c>
      <c r="H1592" s="234">
        <v>377.03</v>
      </c>
      <c r="I1592"/>
    </row>
    <row r="1593" spans="1:9" ht="15.75" x14ac:dyDescent="0.25">
      <c r="A1593" s="234">
        <v>89</v>
      </c>
      <c r="B1593" s="235">
        <v>9806</v>
      </c>
      <c r="C1593" s="236" t="s">
        <v>1635</v>
      </c>
      <c r="D1593" s="234" t="s">
        <v>8</v>
      </c>
      <c r="E1593" s="235">
        <v>9</v>
      </c>
      <c r="F1593" s="231">
        <v>50</v>
      </c>
      <c r="G1593" s="237"/>
      <c r="H1593" s="234">
        <v>1865.98</v>
      </c>
      <c r="I1593"/>
    </row>
    <row r="1594" spans="1:9" ht="15.75" x14ac:dyDescent="0.25">
      <c r="A1594" s="234">
        <v>90</v>
      </c>
      <c r="B1594" s="235">
        <v>9832</v>
      </c>
      <c r="C1594" s="236" t="s">
        <v>1636</v>
      </c>
      <c r="D1594" s="234" t="s">
        <v>8</v>
      </c>
      <c r="E1594" s="235">
        <v>29</v>
      </c>
      <c r="F1594" s="231">
        <v>50</v>
      </c>
      <c r="G1594" s="237"/>
      <c r="H1594" s="234">
        <v>931.3</v>
      </c>
      <c r="I1594"/>
    </row>
    <row r="1595" spans="1:9" ht="31.5" x14ac:dyDescent="0.25">
      <c r="A1595" s="231">
        <v>91</v>
      </c>
      <c r="B1595" s="235">
        <v>9924</v>
      </c>
      <c r="C1595" s="236" t="s">
        <v>1637</v>
      </c>
      <c r="D1595" s="234" t="s">
        <v>8</v>
      </c>
      <c r="E1595" s="235">
        <v>13</v>
      </c>
      <c r="F1595" s="231">
        <v>50</v>
      </c>
      <c r="G1595" s="235" t="s">
        <v>1638</v>
      </c>
      <c r="H1595" s="234">
        <v>1791.41</v>
      </c>
      <c r="I1595"/>
    </row>
    <row r="1596" spans="1:9" ht="31.5" x14ac:dyDescent="0.25">
      <c r="A1596" s="234">
        <v>92</v>
      </c>
      <c r="B1596" s="235">
        <v>9929</v>
      </c>
      <c r="C1596" s="236" t="s">
        <v>1639</v>
      </c>
      <c r="D1596" s="234" t="s">
        <v>8</v>
      </c>
      <c r="E1596" s="235">
        <v>20</v>
      </c>
      <c r="F1596" s="231">
        <v>50</v>
      </c>
      <c r="G1596" s="235" t="s">
        <v>1614</v>
      </c>
      <c r="H1596" s="234">
        <v>1831.23</v>
      </c>
      <c r="I1596"/>
    </row>
    <row r="1597" spans="1:9" ht="31.5" x14ac:dyDescent="0.25">
      <c r="A1597" s="231">
        <v>93</v>
      </c>
      <c r="B1597" s="235">
        <v>9951</v>
      </c>
      <c r="C1597" s="236" t="s">
        <v>1640</v>
      </c>
      <c r="D1597" s="234" t="s">
        <v>8</v>
      </c>
      <c r="E1597" s="235">
        <v>1</v>
      </c>
      <c r="F1597" s="231">
        <v>50</v>
      </c>
      <c r="G1597" s="235" t="s">
        <v>1641</v>
      </c>
      <c r="H1597" s="234">
        <v>1805.99</v>
      </c>
      <c r="I1597"/>
    </row>
    <row r="1598" spans="1:9" ht="15.75" x14ac:dyDescent="0.25">
      <c r="A1598" s="231">
        <v>94</v>
      </c>
      <c r="B1598" s="235">
        <v>9972</v>
      </c>
      <c r="C1598" s="236" t="s">
        <v>1642</v>
      </c>
      <c r="D1598" s="234" t="s">
        <v>8</v>
      </c>
      <c r="E1598" s="235">
        <v>4</v>
      </c>
      <c r="F1598" s="231">
        <v>70</v>
      </c>
      <c r="G1598" s="237"/>
      <c r="H1598" s="234">
        <v>2057.3200000000002</v>
      </c>
      <c r="I1598"/>
    </row>
    <row r="1599" spans="1:9" ht="31.5" x14ac:dyDescent="0.25">
      <c r="A1599" s="234">
        <v>95</v>
      </c>
      <c r="B1599" s="235">
        <v>9978</v>
      </c>
      <c r="C1599" s="236" t="s">
        <v>1643</v>
      </c>
      <c r="D1599" s="234" t="s">
        <v>8</v>
      </c>
      <c r="E1599" s="235">
        <v>2</v>
      </c>
      <c r="F1599" s="231">
        <v>50</v>
      </c>
      <c r="G1599" s="235" t="s">
        <v>1614</v>
      </c>
      <c r="H1599" s="234">
        <v>1831.23</v>
      </c>
      <c r="I1599"/>
    </row>
    <row r="1600" spans="1:9" ht="31.5" x14ac:dyDescent="0.25">
      <c r="A1600" s="234">
        <v>96</v>
      </c>
      <c r="B1600" s="235">
        <v>9979</v>
      </c>
      <c r="C1600" s="236" t="s">
        <v>1644</v>
      </c>
      <c r="D1600" s="234" t="s">
        <v>8</v>
      </c>
      <c r="E1600" s="235">
        <v>9</v>
      </c>
      <c r="F1600" s="231">
        <v>50</v>
      </c>
      <c r="G1600" s="235" t="s">
        <v>1614</v>
      </c>
      <c r="H1600" s="234">
        <v>1831.23</v>
      </c>
      <c r="I1600"/>
    </row>
    <row r="1601" spans="1:9" ht="31.5" x14ac:dyDescent="0.25">
      <c r="A1601" s="234">
        <v>97</v>
      </c>
      <c r="B1601" s="235">
        <v>9982</v>
      </c>
      <c r="C1601" s="236" t="s">
        <v>1645</v>
      </c>
      <c r="D1601" s="234" t="s">
        <v>8</v>
      </c>
      <c r="E1601" s="235">
        <v>5</v>
      </c>
      <c r="F1601" s="231">
        <v>50</v>
      </c>
      <c r="G1601" s="235" t="s">
        <v>1614</v>
      </c>
      <c r="H1601" s="234">
        <v>1831.23</v>
      </c>
      <c r="I1601"/>
    </row>
    <row r="1602" spans="1:9" ht="15.75" x14ac:dyDescent="0.25">
      <c r="A1602" s="234">
        <v>98</v>
      </c>
      <c r="B1602" s="235">
        <v>9987</v>
      </c>
      <c r="C1602" s="236" t="s">
        <v>1646</v>
      </c>
      <c r="D1602" s="234" t="s">
        <v>8</v>
      </c>
      <c r="E1602" s="235">
        <v>22</v>
      </c>
      <c r="F1602" s="231">
        <v>50</v>
      </c>
      <c r="G1602" s="237"/>
      <c r="H1602" s="234">
        <v>2722.51</v>
      </c>
      <c r="I1602"/>
    </row>
    <row r="1603" spans="1:9" ht="15.75" x14ac:dyDescent="0.25">
      <c r="A1603" s="234">
        <v>99</v>
      </c>
      <c r="B1603" s="235">
        <v>9988</v>
      </c>
      <c r="C1603" s="236" t="s">
        <v>1647</v>
      </c>
      <c r="D1603" s="234" t="s">
        <v>8</v>
      </c>
      <c r="E1603" s="235">
        <v>3</v>
      </c>
      <c r="F1603" s="231">
        <v>50</v>
      </c>
      <c r="G1603" s="237"/>
      <c r="H1603" s="234">
        <v>2719.05</v>
      </c>
      <c r="I1603"/>
    </row>
    <row r="1604" spans="1:9" ht="15.75" x14ac:dyDescent="0.25">
      <c r="A1604" s="234">
        <v>100</v>
      </c>
      <c r="B1604" s="232">
        <v>11016</v>
      </c>
      <c r="C1604" s="233" t="s">
        <v>1648</v>
      </c>
      <c r="D1604" s="231" t="s">
        <v>8</v>
      </c>
      <c r="E1604" s="232">
        <v>1</v>
      </c>
      <c r="F1604" s="231">
        <v>70</v>
      </c>
      <c r="G1604" s="238"/>
      <c r="H1604" s="231">
        <v>635</v>
      </c>
      <c r="I1604"/>
    </row>
    <row r="1605" spans="1:9" ht="15.75" x14ac:dyDescent="0.25">
      <c r="A1605" s="231">
        <v>101</v>
      </c>
      <c r="B1605" s="235">
        <v>4498</v>
      </c>
      <c r="C1605" s="236" t="s">
        <v>1649</v>
      </c>
      <c r="D1605" s="234" t="s">
        <v>8</v>
      </c>
      <c r="E1605" s="235">
        <v>5</v>
      </c>
      <c r="F1605" s="231">
        <v>70</v>
      </c>
      <c r="G1605" s="237"/>
      <c r="H1605" s="234">
        <v>1294.6400000000001</v>
      </c>
      <c r="I1605"/>
    </row>
    <row r="1606" spans="1:9" ht="15.75" x14ac:dyDescent="0.25">
      <c r="A1606" s="234">
        <v>102</v>
      </c>
      <c r="B1606" s="235">
        <v>4700</v>
      </c>
      <c r="C1606" s="236" t="s">
        <v>1650</v>
      </c>
      <c r="D1606" s="234" t="s">
        <v>8</v>
      </c>
      <c r="E1606" s="235">
        <v>4</v>
      </c>
      <c r="F1606" s="231">
        <v>50</v>
      </c>
      <c r="G1606" s="237"/>
      <c r="H1606" s="234">
        <v>2014.08</v>
      </c>
      <c r="I1606"/>
    </row>
    <row r="1607" spans="1:9" ht="15.75" x14ac:dyDescent="0.25">
      <c r="A1607" s="231">
        <v>103</v>
      </c>
      <c r="B1607" s="235">
        <v>4705</v>
      </c>
      <c r="C1607" s="236" t="s">
        <v>1651</v>
      </c>
      <c r="D1607" s="234" t="s">
        <v>8</v>
      </c>
      <c r="E1607" s="235">
        <v>16</v>
      </c>
      <c r="F1607" s="231">
        <v>50</v>
      </c>
      <c r="G1607" s="237"/>
      <c r="H1607" s="234">
        <v>1425.13</v>
      </c>
      <c r="I1607"/>
    </row>
    <row r="1608" spans="1:9" ht="31.5" x14ac:dyDescent="0.25">
      <c r="A1608" s="231">
        <v>104</v>
      </c>
      <c r="B1608" s="235">
        <v>4712</v>
      </c>
      <c r="C1608" s="236" t="s">
        <v>1652</v>
      </c>
      <c r="D1608" s="234" t="s">
        <v>8</v>
      </c>
      <c r="E1608" s="240">
        <v>0</v>
      </c>
      <c r="F1608" s="234">
        <v>70</v>
      </c>
      <c r="G1608" s="235" t="s">
        <v>1653</v>
      </c>
      <c r="H1608" s="234">
        <v>576.5</v>
      </c>
      <c r="I1608"/>
    </row>
    <row r="1609" spans="1:9" ht="15.75" x14ac:dyDescent="0.25">
      <c r="A1609" s="234">
        <v>105</v>
      </c>
      <c r="B1609" s="235">
        <v>4862</v>
      </c>
      <c r="C1609" s="236" t="s">
        <v>1654</v>
      </c>
      <c r="D1609" s="234" t="s">
        <v>8</v>
      </c>
      <c r="E1609" s="235">
        <v>21</v>
      </c>
      <c r="F1609" s="234">
        <v>70</v>
      </c>
      <c r="G1609" s="237"/>
      <c r="H1609" s="234">
        <v>765.65</v>
      </c>
      <c r="I1609"/>
    </row>
    <row r="1610" spans="1:9" ht="15.75" x14ac:dyDescent="0.25">
      <c r="A1610" s="234">
        <v>106</v>
      </c>
      <c r="B1610" s="235">
        <v>4880</v>
      </c>
      <c r="C1610" s="236" t="s">
        <v>1655</v>
      </c>
      <c r="D1610" s="234" t="s">
        <v>8</v>
      </c>
      <c r="E1610" s="235">
        <v>9</v>
      </c>
      <c r="F1610" s="234">
        <v>50</v>
      </c>
      <c r="G1610" s="237"/>
      <c r="H1610" s="234">
        <v>1888.16</v>
      </c>
      <c r="I1610"/>
    </row>
    <row r="1611" spans="1:9" ht="15.75" x14ac:dyDescent="0.25">
      <c r="A1611" s="234">
        <v>107</v>
      </c>
      <c r="B1611" s="235">
        <v>9120</v>
      </c>
      <c r="C1611" s="236" t="s">
        <v>1656</v>
      </c>
      <c r="D1611" s="234" t="s">
        <v>8</v>
      </c>
      <c r="E1611" s="235">
        <v>31</v>
      </c>
      <c r="F1611" s="234">
        <v>50</v>
      </c>
      <c r="G1611" s="237"/>
      <c r="H1611" s="234">
        <v>1252.24</v>
      </c>
      <c r="I1611"/>
    </row>
    <row r="1612" spans="1:9" ht="15.75" x14ac:dyDescent="0.25">
      <c r="A1612" s="234">
        <v>108</v>
      </c>
      <c r="B1612" s="235">
        <v>9145</v>
      </c>
      <c r="C1612" s="236" t="s">
        <v>1657</v>
      </c>
      <c r="D1612" s="234" t="s">
        <v>8</v>
      </c>
      <c r="E1612" s="235">
        <v>12</v>
      </c>
      <c r="F1612" s="234">
        <v>70</v>
      </c>
      <c r="G1612" s="237"/>
      <c r="H1612" s="234">
        <v>767.83</v>
      </c>
      <c r="I1612"/>
    </row>
    <row r="1613" spans="1:9" ht="15.75" x14ac:dyDescent="0.25">
      <c r="A1613" s="234">
        <v>109</v>
      </c>
      <c r="B1613" s="235">
        <v>9234</v>
      </c>
      <c r="C1613" s="236" t="s">
        <v>1658</v>
      </c>
      <c r="D1613" s="234" t="s">
        <v>8</v>
      </c>
      <c r="E1613" s="235">
        <v>2</v>
      </c>
      <c r="F1613" s="234">
        <v>50</v>
      </c>
      <c r="G1613" s="237"/>
      <c r="H1613" s="234">
        <v>1798.34</v>
      </c>
      <c r="I1613"/>
    </row>
    <row r="1614" spans="1:9" ht="15.75" x14ac:dyDescent="0.25">
      <c r="A1614" s="234">
        <v>110</v>
      </c>
      <c r="B1614" s="235">
        <v>9590</v>
      </c>
      <c r="C1614" s="236" t="s">
        <v>1659</v>
      </c>
      <c r="D1614" s="234" t="s">
        <v>8</v>
      </c>
      <c r="E1614" s="235">
        <v>13</v>
      </c>
      <c r="F1614" s="234">
        <v>70</v>
      </c>
      <c r="G1614" s="237"/>
      <c r="H1614" s="234">
        <v>755.98</v>
      </c>
      <c r="I1614"/>
    </row>
    <row r="1615" spans="1:9" ht="15.75" x14ac:dyDescent="0.25">
      <c r="A1615" s="231">
        <v>111</v>
      </c>
      <c r="B1615" s="235">
        <v>9616</v>
      </c>
      <c r="C1615" s="236" t="s">
        <v>1660</v>
      </c>
      <c r="D1615" s="234" t="s">
        <v>8</v>
      </c>
      <c r="E1615" s="235">
        <v>3</v>
      </c>
      <c r="F1615" s="234">
        <v>50</v>
      </c>
      <c r="G1615" s="237"/>
      <c r="H1615" s="234">
        <v>1168.4000000000001</v>
      </c>
      <c r="I1615"/>
    </row>
    <row r="1616" spans="1:9" ht="15.75" x14ac:dyDescent="0.25">
      <c r="A1616" s="234">
        <v>112</v>
      </c>
      <c r="B1616" s="235">
        <v>9665</v>
      </c>
      <c r="C1616" s="236" t="s">
        <v>1661</v>
      </c>
      <c r="D1616" s="234" t="s">
        <v>8</v>
      </c>
      <c r="E1616" s="235">
        <v>21</v>
      </c>
      <c r="F1616" s="234">
        <v>70</v>
      </c>
      <c r="G1616" s="237"/>
      <c r="H1616" s="234">
        <v>1334.88</v>
      </c>
      <c r="I1616"/>
    </row>
    <row r="1617" spans="1:9" ht="15.75" x14ac:dyDescent="0.25">
      <c r="A1617" s="231">
        <v>113</v>
      </c>
      <c r="B1617" s="235">
        <v>9835</v>
      </c>
      <c r="C1617" s="236" t="s">
        <v>1662</v>
      </c>
      <c r="D1617" s="234" t="s">
        <v>8</v>
      </c>
      <c r="E1617" s="235">
        <v>9</v>
      </c>
      <c r="F1617" s="234">
        <v>70</v>
      </c>
      <c r="G1617" s="237"/>
      <c r="H1617" s="234">
        <v>1462.34</v>
      </c>
      <c r="I1617"/>
    </row>
    <row r="1618" spans="1:9" ht="31.5" x14ac:dyDescent="0.25">
      <c r="A1618" s="231">
        <v>114</v>
      </c>
      <c r="B1618" s="235">
        <v>9909</v>
      </c>
      <c r="C1618" s="236" t="s">
        <v>1663</v>
      </c>
      <c r="D1618" s="234" t="s">
        <v>8</v>
      </c>
      <c r="E1618" s="235">
        <v>1</v>
      </c>
      <c r="F1618" s="234">
        <v>50</v>
      </c>
      <c r="G1618" s="235" t="s">
        <v>1641</v>
      </c>
      <c r="H1618" s="234">
        <v>1805.99</v>
      </c>
      <c r="I1618"/>
    </row>
    <row r="1619" spans="1:9" ht="15.75" x14ac:dyDescent="0.25">
      <c r="A1619" s="234">
        <v>115</v>
      </c>
      <c r="B1619" s="235">
        <v>9953</v>
      </c>
      <c r="C1619" s="236" t="s">
        <v>1664</v>
      </c>
      <c r="D1619" s="234" t="s">
        <v>8</v>
      </c>
      <c r="E1619" s="235">
        <v>7</v>
      </c>
      <c r="F1619" s="234">
        <v>50</v>
      </c>
      <c r="G1619" s="237"/>
      <c r="H1619" s="234">
        <v>2597.5300000000002</v>
      </c>
      <c r="I1619"/>
    </row>
    <row r="1620" spans="1:9" ht="15.75" x14ac:dyDescent="0.25">
      <c r="A1620" s="234">
        <v>116</v>
      </c>
      <c r="B1620" s="235">
        <v>9984</v>
      </c>
      <c r="C1620" s="236" t="s">
        <v>1665</v>
      </c>
      <c r="D1620" s="234" t="s">
        <v>8</v>
      </c>
      <c r="E1620" s="235">
        <v>1</v>
      </c>
      <c r="F1620" s="234">
        <v>50</v>
      </c>
      <c r="G1620" s="237"/>
      <c r="H1620" s="234">
        <v>2662.64</v>
      </c>
      <c r="I1620"/>
    </row>
    <row r="1621" spans="1:9" ht="15.75" x14ac:dyDescent="0.25">
      <c r="A1621" s="234">
        <v>117</v>
      </c>
      <c r="B1621" s="235">
        <v>9985</v>
      </c>
      <c r="C1621" s="236" t="s">
        <v>1666</v>
      </c>
      <c r="D1621" s="234" t="s">
        <v>8</v>
      </c>
      <c r="E1621" s="235">
        <v>5</v>
      </c>
      <c r="F1621" s="234">
        <v>70</v>
      </c>
      <c r="G1621" s="237"/>
      <c r="H1621" s="234">
        <v>2229.65</v>
      </c>
      <c r="I1621"/>
    </row>
    <row r="1622" spans="1:9" ht="15.75" x14ac:dyDescent="0.25">
      <c r="A1622" s="234">
        <v>118</v>
      </c>
      <c r="B1622" s="235">
        <v>9991</v>
      </c>
      <c r="C1622" s="236" t="s">
        <v>1667</v>
      </c>
      <c r="D1622" s="234" t="s">
        <v>8</v>
      </c>
      <c r="E1622" s="235">
        <v>2</v>
      </c>
      <c r="F1622" s="234">
        <v>50</v>
      </c>
      <c r="G1622" s="237"/>
      <c r="H1622" s="234">
        <v>2700.26</v>
      </c>
      <c r="I1622"/>
    </row>
    <row r="1623" spans="1:9" ht="15.75" x14ac:dyDescent="0.25">
      <c r="A1623" s="234">
        <v>119</v>
      </c>
      <c r="B1623" s="235">
        <v>4622</v>
      </c>
      <c r="C1623" s="236" t="s">
        <v>1668</v>
      </c>
      <c r="D1623" s="234" t="s">
        <v>8</v>
      </c>
      <c r="E1623" s="235">
        <v>18</v>
      </c>
      <c r="F1623" s="234">
        <v>70</v>
      </c>
      <c r="G1623" s="237"/>
      <c r="H1623" s="234">
        <v>805.46</v>
      </c>
      <c r="I1623"/>
    </row>
    <row r="1624" spans="1:9" ht="15.75" x14ac:dyDescent="0.25">
      <c r="A1624" s="234">
        <v>120</v>
      </c>
      <c r="B1624" s="235">
        <v>4633</v>
      </c>
      <c r="C1624" s="236" t="s">
        <v>1669</v>
      </c>
      <c r="D1624" s="234" t="s">
        <v>8</v>
      </c>
      <c r="E1624" s="235">
        <v>8</v>
      </c>
      <c r="F1624" s="234">
        <v>70</v>
      </c>
      <c r="G1624" s="237"/>
      <c r="H1624" s="234">
        <v>2470.98</v>
      </c>
      <c r="I1624"/>
    </row>
    <row r="1625" spans="1:9" ht="15.75" x14ac:dyDescent="0.25">
      <c r="A1625" s="231">
        <v>121</v>
      </c>
      <c r="B1625" s="235">
        <v>4647</v>
      </c>
      <c r="C1625" s="236" t="s">
        <v>1670</v>
      </c>
      <c r="D1625" s="234" t="s">
        <v>8</v>
      </c>
      <c r="E1625" s="235">
        <v>14</v>
      </c>
      <c r="F1625" s="234">
        <v>70</v>
      </c>
      <c r="G1625" s="237"/>
      <c r="H1625" s="234">
        <v>1366.06</v>
      </c>
      <c r="I1625"/>
    </row>
    <row r="1626" spans="1:9" ht="15.75" x14ac:dyDescent="0.25">
      <c r="A1626" s="234">
        <v>122</v>
      </c>
      <c r="B1626" s="235">
        <v>4661</v>
      </c>
      <c r="C1626" s="236" t="s">
        <v>1671</v>
      </c>
      <c r="D1626" s="234" t="s">
        <v>8</v>
      </c>
      <c r="E1626" s="235">
        <v>1</v>
      </c>
      <c r="F1626" s="234">
        <v>70</v>
      </c>
      <c r="G1626" s="237"/>
      <c r="H1626" s="234">
        <v>800.08</v>
      </c>
      <c r="I1626"/>
    </row>
    <row r="1627" spans="1:9" ht="15.75" x14ac:dyDescent="0.25">
      <c r="A1627" s="231">
        <v>123</v>
      </c>
      <c r="B1627" s="235">
        <v>4671</v>
      </c>
      <c r="C1627" s="236" t="s">
        <v>1672</v>
      </c>
      <c r="D1627" s="234" t="s">
        <v>8</v>
      </c>
      <c r="E1627" s="235">
        <v>1</v>
      </c>
      <c r="F1627" s="234">
        <v>70</v>
      </c>
      <c r="G1627" s="237"/>
      <c r="H1627" s="234">
        <v>766.44</v>
      </c>
      <c r="I1627"/>
    </row>
    <row r="1628" spans="1:9" ht="31.5" x14ac:dyDescent="0.25">
      <c r="A1628" s="231">
        <v>124</v>
      </c>
      <c r="B1628" s="235">
        <v>4717</v>
      </c>
      <c r="C1628" s="236" t="s">
        <v>1673</v>
      </c>
      <c r="D1628" s="234" t="s">
        <v>8</v>
      </c>
      <c r="E1628" s="235">
        <v>2</v>
      </c>
      <c r="F1628" s="234">
        <v>70</v>
      </c>
      <c r="G1628" s="235" t="s">
        <v>1674</v>
      </c>
      <c r="H1628" s="234">
        <v>1083.8499999999999</v>
      </c>
      <c r="I1628"/>
    </row>
    <row r="1629" spans="1:9" ht="15.75" x14ac:dyDescent="0.25">
      <c r="A1629" s="234">
        <v>125</v>
      </c>
      <c r="B1629" s="235">
        <v>4802</v>
      </c>
      <c r="C1629" s="236" t="s">
        <v>1675</v>
      </c>
      <c r="D1629" s="234" t="s">
        <v>8</v>
      </c>
      <c r="E1629" s="235">
        <v>8</v>
      </c>
      <c r="F1629" s="234">
        <v>70</v>
      </c>
      <c r="G1629" s="237"/>
      <c r="H1629" s="234">
        <v>841.47</v>
      </c>
      <c r="I1629"/>
    </row>
    <row r="1630" spans="1:9" ht="15.75" x14ac:dyDescent="0.25">
      <c r="A1630" s="234">
        <v>126</v>
      </c>
      <c r="B1630" s="235">
        <v>4879</v>
      </c>
      <c r="C1630" s="236" t="s">
        <v>1676</v>
      </c>
      <c r="D1630" s="234" t="s">
        <v>8</v>
      </c>
      <c r="E1630" s="235">
        <v>1</v>
      </c>
      <c r="F1630" s="234">
        <v>70</v>
      </c>
      <c r="G1630" s="237"/>
      <c r="H1630" s="234">
        <v>1309.21</v>
      </c>
      <c r="I1630"/>
    </row>
    <row r="1631" spans="1:9" ht="15.75" x14ac:dyDescent="0.25">
      <c r="A1631" s="234">
        <v>127</v>
      </c>
      <c r="B1631" s="235">
        <v>4947</v>
      </c>
      <c r="C1631" s="236" t="s">
        <v>1677</v>
      </c>
      <c r="D1631" s="234" t="s">
        <v>8</v>
      </c>
      <c r="E1631" s="235">
        <v>3</v>
      </c>
      <c r="F1631" s="234">
        <v>70</v>
      </c>
      <c r="G1631" s="237"/>
      <c r="H1631" s="234">
        <v>1717.81</v>
      </c>
      <c r="I1631"/>
    </row>
    <row r="1632" spans="1:9" ht="15.75" x14ac:dyDescent="0.25">
      <c r="A1632" s="234">
        <v>128</v>
      </c>
      <c r="B1632" s="235">
        <v>8005</v>
      </c>
      <c r="C1632" s="236" t="s">
        <v>1678</v>
      </c>
      <c r="D1632" s="234" t="s">
        <v>8</v>
      </c>
      <c r="E1632" s="235">
        <v>5</v>
      </c>
      <c r="F1632" s="234">
        <v>70</v>
      </c>
      <c r="G1632" s="237" t="s">
        <v>1679</v>
      </c>
      <c r="H1632" s="234">
        <v>543.65</v>
      </c>
      <c r="I1632"/>
    </row>
    <row r="1633" spans="1:9" ht="31.5" x14ac:dyDescent="0.25">
      <c r="A1633" s="234">
        <v>129</v>
      </c>
      <c r="B1633" s="235">
        <v>8102</v>
      </c>
      <c r="C1633" s="236" t="s">
        <v>1781</v>
      </c>
      <c r="D1633" s="234" t="s">
        <v>8</v>
      </c>
      <c r="E1633" s="235">
        <v>0</v>
      </c>
      <c r="F1633" s="234">
        <v>70</v>
      </c>
      <c r="G1633" s="235" t="s">
        <v>1680</v>
      </c>
      <c r="H1633" s="234">
        <v>1571.82</v>
      </c>
      <c r="I1633"/>
    </row>
    <row r="1634" spans="1:9" ht="31.5" x14ac:dyDescent="0.25">
      <c r="A1634" s="231">
        <v>131</v>
      </c>
      <c r="B1634" s="235">
        <v>9000</v>
      </c>
      <c r="C1634" s="236" t="s">
        <v>1681</v>
      </c>
      <c r="D1634" s="234" t="s">
        <v>8</v>
      </c>
      <c r="E1634" s="235">
        <v>4</v>
      </c>
      <c r="F1634" s="234">
        <v>70</v>
      </c>
      <c r="G1634" s="237" t="s">
        <v>1682</v>
      </c>
      <c r="H1634" s="234">
        <v>568.26</v>
      </c>
      <c r="I1634"/>
    </row>
    <row r="1635" spans="1:9" ht="15.75" x14ac:dyDescent="0.25">
      <c r="A1635" s="234">
        <v>132</v>
      </c>
      <c r="B1635" s="235">
        <v>9607</v>
      </c>
      <c r="C1635" s="236" t="s">
        <v>1683</v>
      </c>
      <c r="D1635" s="234" t="s">
        <v>8</v>
      </c>
      <c r="E1635" s="235">
        <v>4</v>
      </c>
      <c r="F1635" s="234">
        <v>70</v>
      </c>
      <c r="G1635" s="237"/>
      <c r="H1635" s="234">
        <v>2020.27</v>
      </c>
      <c r="I1635"/>
    </row>
    <row r="1636" spans="1:9" ht="15.75" x14ac:dyDescent="0.25">
      <c r="A1636" s="231">
        <v>133</v>
      </c>
      <c r="B1636" s="235">
        <v>9813</v>
      </c>
      <c r="C1636" s="236" t="s">
        <v>1684</v>
      </c>
      <c r="D1636" s="234" t="s">
        <v>8</v>
      </c>
      <c r="E1636" s="235">
        <v>21</v>
      </c>
      <c r="F1636" s="234">
        <v>70</v>
      </c>
      <c r="G1636" s="237"/>
      <c r="H1636" s="234">
        <v>1852.44</v>
      </c>
      <c r="I1636"/>
    </row>
    <row r="1637" spans="1:9" ht="15.75" x14ac:dyDescent="0.25">
      <c r="A1637" s="231">
        <v>134</v>
      </c>
      <c r="B1637" s="235">
        <v>9954</v>
      </c>
      <c r="C1637" s="236" t="s">
        <v>1685</v>
      </c>
      <c r="D1637" s="234" t="s">
        <v>8</v>
      </c>
      <c r="E1637" s="235">
        <v>5</v>
      </c>
      <c r="F1637" s="234">
        <v>70</v>
      </c>
      <c r="G1637" s="237"/>
      <c r="H1637" s="234">
        <v>3706.27</v>
      </c>
      <c r="I1637"/>
    </row>
    <row r="1638" spans="1:9" ht="15.75" x14ac:dyDescent="0.25">
      <c r="A1638" s="234">
        <v>135</v>
      </c>
      <c r="B1638" s="235">
        <v>9970</v>
      </c>
      <c r="C1638" s="236" t="s">
        <v>1686</v>
      </c>
      <c r="D1638" s="234" t="s">
        <v>8</v>
      </c>
      <c r="E1638" s="235">
        <v>7</v>
      </c>
      <c r="F1638" s="234">
        <v>70</v>
      </c>
      <c r="G1638" s="237"/>
      <c r="H1638" s="234">
        <v>2259.5</v>
      </c>
      <c r="I1638"/>
    </row>
    <row r="1639" spans="1:9" ht="15.75" x14ac:dyDescent="0.25">
      <c r="A1639" s="234">
        <v>136</v>
      </c>
      <c r="B1639" s="235">
        <v>9977</v>
      </c>
      <c r="C1639" s="236" t="s">
        <v>1687</v>
      </c>
      <c r="D1639" s="234" t="s">
        <v>8</v>
      </c>
      <c r="E1639" s="235">
        <v>21</v>
      </c>
      <c r="F1639" s="234">
        <v>70</v>
      </c>
      <c r="G1639" s="237"/>
      <c r="H1639" s="234">
        <v>3708.26</v>
      </c>
      <c r="I1639"/>
    </row>
    <row r="1640" spans="1:9" x14ac:dyDescent="0.25">
      <c r="G1640" s="81"/>
      <c r="I1640"/>
    </row>
    <row r="1641" spans="1:9" x14ac:dyDescent="0.25">
      <c r="A1641" s="224" t="s">
        <v>1689</v>
      </c>
    </row>
    <row r="1642" spans="1:9" x14ac:dyDescent="0.25">
      <c r="A1642" s="380" t="s">
        <v>1536</v>
      </c>
      <c r="B1642" s="380" t="s">
        <v>1537</v>
      </c>
      <c r="C1642" s="380" t="s">
        <v>1538</v>
      </c>
      <c r="D1642" s="380" t="s">
        <v>1539</v>
      </c>
      <c r="E1642" s="380" t="s">
        <v>1540</v>
      </c>
      <c r="F1642" s="380" t="s">
        <v>1541</v>
      </c>
      <c r="G1642" s="384" t="s">
        <v>984</v>
      </c>
      <c r="H1642" s="380" t="s">
        <v>1542</v>
      </c>
    </row>
    <row r="1643" spans="1:9" x14ac:dyDescent="0.25">
      <c r="A1643" s="380"/>
      <c r="B1643" s="380"/>
      <c r="C1643" s="380"/>
      <c r="D1643" s="380"/>
      <c r="E1643" s="380"/>
      <c r="F1643" s="380"/>
      <c r="G1643" s="384"/>
      <c r="H1643" s="380"/>
    </row>
    <row r="1644" spans="1:9" x14ac:dyDescent="0.25">
      <c r="A1644" s="5">
        <v>1</v>
      </c>
      <c r="B1644" s="96">
        <v>6924</v>
      </c>
      <c r="C1644" s="58" t="s">
        <v>1690</v>
      </c>
      <c r="D1644" s="96" t="s">
        <v>8</v>
      </c>
      <c r="E1644" s="96">
        <v>4</v>
      </c>
      <c r="F1644" s="94">
        <v>100</v>
      </c>
      <c r="G1644" s="96" t="s">
        <v>1691</v>
      </c>
      <c r="H1644" s="96">
        <v>314.14999999999998</v>
      </c>
    </row>
    <row r="1645" spans="1:9" x14ac:dyDescent="0.25">
      <c r="A1645" s="5">
        <v>2</v>
      </c>
      <c r="B1645" s="96">
        <v>6923</v>
      </c>
      <c r="C1645" s="58" t="s">
        <v>1692</v>
      </c>
      <c r="D1645" s="96" t="s">
        <v>8</v>
      </c>
      <c r="E1645" s="96">
        <v>7</v>
      </c>
      <c r="F1645" s="94">
        <v>100</v>
      </c>
      <c r="G1645" s="96" t="s">
        <v>1693</v>
      </c>
      <c r="H1645" s="96">
        <v>257.60000000000002</v>
      </c>
    </row>
    <row r="1646" spans="1:9" x14ac:dyDescent="0.25">
      <c r="A1646" s="5">
        <v>3</v>
      </c>
      <c r="B1646" s="96">
        <v>6925</v>
      </c>
      <c r="C1646" s="58" t="s">
        <v>1694</v>
      </c>
      <c r="D1646" s="96" t="s">
        <v>8</v>
      </c>
      <c r="E1646" s="96">
        <v>12</v>
      </c>
      <c r="F1646" s="94">
        <v>100</v>
      </c>
      <c r="G1646" s="96" t="s">
        <v>1695</v>
      </c>
      <c r="H1646" s="96">
        <v>727.3</v>
      </c>
    </row>
    <row r="1647" spans="1:9" x14ac:dyDescent="0.25">
      <c r="A1647" s="5">
        <v>4</v>
      </c>
      <c r="B1647" s="96">
        <v>6926</v>
      </c>
      <c r="C1647" s="58" t="s">
        <v>1696</v>
      </c>
      <c r="D1647" s="96" t="s">
        <v>8</v>
      </c>
      <c r="E1647" s="96">
        <v>7</v>
      </c>
      <c r="F1647" s="94">
        <v>100</v>
      </c>
      <c r="G1647" s="96" t="s">
        <v>1697</v>
      </c>
      <c r="H1647" s="96">
        <v>757.6</v>
      </c>
    </row>
    <row r="1648" spans="1:9" x14ac:dyDescent="0.25">
      <c r="A1648" s="5">
        <v>5</v>
      </c>
      <c r="B1648" s="96">
        <v>6945</v>
      </c>
      <c r="C1648" s="58" t="s">
        <v>1698</v>
      </c>
      <c r="D1648" s="96" t="s">
        <v>8</v>
      </c>
      <c r="E1648" s="96">
        <v>36</v>
      </c>
      <c r="F1648" s="94">
        <v>100</v>
      </c>
      <c r="G1648" s="96"/>
      <c r="H1648" s="96">
        <v>43.2</v>
      </c>
    </row>
    <row r="1649" spans="1:8" x14ac:dyDescent="0.25">
      <c r="A1649" s="5">
        <v>6</v>
      </c>
      <c r="B1649" s="96">
        <v>6946</v>
      </c>
      <c r="C1649" s="58" t="s">
        <v>1699</v>
      </c>
      <c r="D1649" s="96" t="s">
        <v>8</v>
      </c>
      <c r="E1649" s="96">
        <v>20</v>
      </c>
      <c r="F1649" s="94">
        <v>100</v>
      </c>
      <c r="G1649" s="96"/>
      <c r="H1649" s="96">
        <v>177.3</v>
      </c>
    </row>
    <row r="1650" spans="1:8" x14ac:dyDescent="0.25">
      <c r="A1650" s="5">
        <v>7</v>
      </c>
      <c r="B1650" s="96">
        <v>6947</v>
      </c>
      <c r="C1650" s="58" t="s">
        <v>1700</v>
      </c>
      <c r="D1650" s="96" t="s">
        <v>8</v>
      </c>
      <c r="E1650" s="96">
        <v>20</v>
      </c>
      <c r="F1650" s="94">
        <v>100</v>
      </c>
      <c r="G1650" s="96"/>
      <c r="H1650" s="96">
        <v>249.5</v>
      </c>
    </row>
    <row r="1652" spans="1:8" ht="15.75" x14ac:dyDescent="0.25">
      <c r="A1652" s="239" t="s">
        <v>1703</v>
      </c>
    </row>
    <row r="1653" spans="1:8" x14ac:dyDescent="0.25">
      <c r="A1653" s="380" t="s">
        <v>1536</v>
      </c>
      <c r="B1653" s="380" t="s">
        <v>1537</v>
      </c>
      <c r="C1653" s="380" t="s">
        <v>1538</v>
      </c>
      <c r="D1653" s="380" t="s">
        <v>1539</v>
      </c>
      <c r="E1653" s="380" t="s">
        <v>1540</v>
      </c>
      <c r="F1653" s="380" t="s">
        <v>1541</v>
      </c>
      <c r="G1653" s="384" t="s">
        <v>984</v>
      </c>
      <c r="H1653" s="380" t="s">
        <v>1542</v>
      </c>
    </row>
    <row r="1654" spans="1:8" x14ac:dyDescent="0.25">
      <c r="A1654" s="380"/>
      <c r="B1654" s="380"/>
      <c r="C1654" s="380"/>
      <c r="D1654" s="380"/>
      <c r="E1654" s="380"/>
      <c r="F1654" s="380"/>
      <c r="G1654" s="384"/>
      <c r="H1654" s="380"/>
    </row>
    <row r="1655" spans="1:8" x14ac:dyDescent="0.25">
      <c r="A1655" s="174">
        <v>1</v>
      </c>
      <c r="B1655" s="176">
        <v>2154</v>
      </c>
      <c r="C1655" s="174" t="s">
        <v>1701</v>
      </c>
      <c r="D1655" s="176" t="s">
        <v>1702</v>
      </c>
      <c r="E1655" s="176">
        <v>400</v>
      </c>
      <c r="F1655" s="242">
        <v>30</v>
      </c>
      <c r="G1655" s="174"/>
      <c r="H1655" s="176">
        <v>1.76</v>
      </c>
    </row>
    <row r="1656" spans="1:8" x14ac:dyDescent="0.25">
      <c r="F1656" s="243"/>
    </row>
    <row r="1657" spans="1:8" x14ac:dyDescent="0.25">
      <c r="A1657" s="241">
        <v>557</v>
      </c>
      <c r="B1657" s="241" t="s">
        <v>1704</v>
      </c>
      <c r="F1657" s="243"/>
    </row>
    <row r="1658" spans="1:8" x14ac:dyDescent="0.25">
      <c r="A1658" s="380" t="s">
        <v>1536</v>
      </c>
      <c r="B1658" s="380" t="s">
        <v>1537</v>
      </c>
      <c r="C1658" s="380" t="s">
        <v>1538</v>
      </c>
      <c r="D1658" s="380" t="s">
        <v>1539</v>
      </c>
      <c r="E1658" s="380" t="s">
        <v>1540</v>
      </c>
      <c r="F1658" s="393" t="s">
        <v>1541</v>
      </c>
      <c r="G1658" s="384" t="s">
        <v>984</v>
      </c>
      <c r="H1658" s="380" t="s">
        <v>1542</v>
      </c>
    </row>
    <row r="1659" spans="1:8" x14ac:dyDescent="0.25">
      <c r="A1659" s="380"/>
      <c r="B1659" s="380"/>
      <c r="C1659" s="380"/>
      <c r="D1659" s="380"/>
      <c r="E1659" s="380"/>
      <c r="F1659" s="393"/>
      <c r="G1659" s="384"/>
      <c r="H1659" s="380"/>
    </row>
    <row r="1660" spans="1:8" x14ac:dyDescent="0.25">
      <c r="A1660" s="174">
        <v>1</v>
      </c>
      <c r="B1660" s="176">
        <v>840</v>
      </c>
      <c r="C1660" s="174" t="s">
        <v>1706</v>
      </c>
      <c r="D1660" s="176" t="s">
        <v>1702</v>
      </c>
      <c r="E1660" s="176">
        <v>640</v>
      </c>
      <c r="F1660" s="242">
        <v>70</v>
      </c>
      <c r="G1660" s="174"/>
      <c r="H1660" s="176">
        <v>7.13</v>
      </c>
    </row>
    <row r="1661" spans="1:8" x14ac:dyDescent="0.25">
      <c r="F1661" s="243"/>
    </row>
    <row r="1662" spans="1:8" x14ac:dyDescent="0.25">
      <c r="F1662" s="243"/>
    </row>
    <row r="1663" spans="1:8" x14ac:dyDescent="0.25">
      <c r="A1663" s="241" t="s">
        <v>1705</v>
      </c>
      <c r="B1663" s="241" t="s">
        <v>1704</v>
      </c>
      <c r="F1663" s="243"/>
    </row>
    <row r="1664" spans="1:8" x14ac:dyDescent="0.25">
      <c r="A1664" s="380" t="s">
        <v>1536</v>
      </c>
      <c r="B1664" s="380" t="s">
        <v>1537</v>
      </c>
      <c r="C1664" s="380" t="s">
        <v>1538</v>
      </c>
      <c r="D1664" s="380" t="s">
        <v>1539</v>
      </c>
      <c r="E1664" s="380" t="s">
        <v>1540</v>
      </c>
      <c r="F1664" s="393" t="s">
        <v>1541</v>
      </c>
      <c r="G1664" s="384" t="s">
        <v>984</v>
      </c>
      <c r="H1664" s="380" t="s">
        <v>1542</v>
      </c>
    </row>
    <row r="1665" spans="1:8" x14ac:dyDescent="0.25">
      <c r="A1665" s="380"/>
      <c r="B1665" s="380"/>
      <c r="C1665" s="380"/>
      <c r="D1665" s="380"/>
      <c r="E1665" s="380"/>
      <c r="F1665" s="393"/>
      <c r="G1665" s="384"/>
      <c r="H1665" s="380"/>
    </row>
    <row r="1666" spans="1:8" x14ac:dyDescent="0.25">
      <c r="A1666" s="174">
        <v>1</v>
      </c>
      <c r="B1666" s="176">
        <v>30</v>
      </c>
      <c r="C1666" s="174" t="s">
        <v>1707</v>
      </c>
      <c r="D1666" s="176" t="s">
        <v>1702</v>
      </c>
      <c r="E1666" s="176">
        <v>352</v>
      </c>
      <c r="F1666" s="242">
        <v>50</v>
      </c>
      <c r="G1666" s="174"/>
      <c r="H1666" s="176">
        <v>7.59</v>
      </c>
    </row>
    <row r="1667" spans="1:8" x14ac:dyDescent="0.25">
      <c r="A1667" s="174">
        <v>2</v>
      </c>
      <c r="B1667" s="176">
        <v>468</v>
      </c>
      <c r="C1667" s="174" t="s">
        <v>1708</v>
      </c>
      <c r="D1667" s="176" t="s">
        <v>1702</v>
      </c>
      <c r="E1667" s="176">
        <v>670</v>
      </c>
      <c r="F1667" s="242">
        <v>50</v>
      </c>
      <c r="G1667" s="174"/>
      <c r="H1667" s="176">
        <v>9.2799999999999994</v>
      </c>
    </row>
    <row r="1668" spans="1:8" x14ac:dyDescent="0.25">
      <c r="A1668" s="174">
        <v>3</v>
      </c>
      <c r="B1668" s="176">
        <v>490</v>
      </c>
      <c r="C1668" s="174" t="s">
        <v>1709</v>
      </c>
      <c r="D1668" s="176" t="s">
        <v>1702</v>
      </c>
      <c r="E1668" s="176">
        <v>390</v>
      </c>
      <c r="F1668" s="242">
        <v>50</v>
      </c>
      <c r="G1668" s="174"/>
      <c r="H1668" s="176">
        <v>13.22</v>
      </c>
    </row>
    <row r="1669" spans="1:8" x14ac:dyDescent="0.25">
      <c r="A1669" s="174">
        <v>4</v>
      </c>
      <c r="B1669" s="176">
        <v>846</v>
      </c>
      <c r="C1669" s="174" t="s">
        <v>1710</v>
      </c>
      <c r="D1669" s="176" t="s">
        <v>1702</v>
      </c>
      <c r="E1669" s="176">
        <v>780</v>
      </c>
      <c r="F1669" s="242">
        <v>50</v>
      </c>
      <c r="G1669" s="174"/>
      <c r="H1669" s="176">
        <v>18.170000000000002</v>
      </c>
    </row>
    <row r="1672" spans="1:8" x14ac:dyDescent="0.25">
      <c r="A1672" s="241">
        <v>558</v>
      </c>
      <c r="B1672" s="241" t="s">
        <v>1711</v>
      </c>
      <c r="F1672" s="243"/>
    </row>
    <row r="1673" spans="1:8" x14ac:dyDescent="0.25">
      <c r="A1673" s="380" t="s">
        <v>1536</v>
      </c>
      <c r="B1673" s="380" t="s">
        <v>1537</v>
      </c>
      <c r="C1673" s="380" t="s">
        <v>1538</v>
      </c>
      <c r="D1673" s="380" t="s">
        <v>1539</v>
      </c>
      <c r="E1673" s="380" t="s">
        <v>1540</v>
      </c>
      <c r="F1673" s="393" t="s">
        <v>1541</v>
      </c>
      <c r="G1673" s="384" t="s">
        <v>984</v>
      </c>
      <c r="H1673" s="380" t="s">
        <v>1542</v>
      </c>
    </row>
    <row r="1674" spans="1:8" x14ac:dyDescent="0.25">
      <c r="A1674" s="380"/>
      <c r="B1674" s="380"/>
      <c r="C1674" s="380"/>
      <c r="D1674" s="380"/>
      <c r="E1674" s="380"/>
      <c r="F1674" s="393"/>
      <c r="G1674" s="384"/>
      <c r="H1674" s="380"/>
    </row>
    <row r="1675" spans="1:8" x14ac:dyDescent="0.25">
      <c r="A1675" s="174">
        <v>1</v>
      </c>
      <c r="B1675" s="176">
        <v>823</v>
      </c>
      <c r="C1675" s="174" t="s">
        <v>1712</v>
      </c>
      <c r="D1675" s="176" t="s">
        <v>8</v>
      </c>
      <c r="E1675" s="176">
        <v>127</v>
      </c>
      <c r="F1675" s="242">
        <v>50</v>
      </c>
      <c r="G1675" s="174"/>
      <c r="H1675" s="176">
        <v>16.329999999999998</v>
      </c>
    </row>
    <row r="1676" spans="1:8" x14ac:dyDescent="0.25">
      <c r="A1676" s="174">
        <v>2</v>
      </c>
      <c r="B1676" s="176">
        <v>824</v>
      </c>
      <c r="C1676" s="174" t="s">
        <v>1713</v>
      </c>
      <c r="D1676" s="176" t="s">
        <v>8</v>
      </c>
      <c r="E1676" s="176">
        <v>127</v>
      </c>
      <c r="F1676" s="242">
        <v>50</v>
      </c>
      <c r="G1676" s="174"/>
      <c r="H1676" s="176">
        <v>16.329999999999998</v>
      </c>
    </row>
    <row r="1677" spans="1:8" x14ac:dyDescent="0.25">
      <c r="A1677" s="174">
        <v>3</v>
      </c>
      <c r="B1677" s="176">
        <v>825</v>
      </c>
      <c r="C1677" s="174" t="s">
        <v>1714</v>
      </c>
      <c r="D1677" s="176" t="s">
        <v>8</v>
      </c>
      <c r="E1677" s="176">
        <v>127</v>
      </c>
      <c r="F1677" s="242">
        <v>50</v>
      </c>
      <c r="G1677" s="174"/>
      <c r="H1677" s="176">
        <v>16.329999999999998</v>
      </c>
    </row>
    <row r="1678" spans="1:8" x14ac:dyDescent="0.25">
      <c r="A1678" s="174">
        <v>4</v>
      </c>
      <c r="B1678" s="176">
        <v>826</v>
      </c>
      <c r="C1678" s="174" t="s">
        <v>1715</v>
      </c>
      <c r="D1678" s="176" t="s">
        <v>8</v>
      </c>
      <c r="E1678" s="176">
        <v>4</v>
      </c>
      <c r="F1678" s="242">
        <v>50</v>
      </c>
      <c r="G1678" s="174"/>
      <c r="H1678" s="176">
        <v>14.16</v>
      </c>
    </row>
    <row r="1679" spans="1:8" x14ac:dyDescent="0.25">
      <c r="A1679" s="174">
        <v>5</v>
      </c>
      <c r="B1679" s="176">
        <v>832</v>
      </c>
      <c r="C1679" s="174" t="s">
        <v>1716</v>
      </c>
      <c r="D1679" s="176" t="s">
        <v>8</v>
      </c>
      <c r="E1679" s="176">
        <v>109</v>
      </c>
      <c r="F1679" s="242">
        <v>50</v>
      </c>
      <c r="G1679" s="174"/>
      <c r="H1679" s="176">
        <v>25.67</v>
      </c>
    </row>
    <row r="1681" spans="1:8" x14ac:dyDescent="0.25">
      <c r="A1681" s="245" t="s">
        <v>1717</v>
      </c>
      <c r="B1681" s="1"/>
      <c r="C1681" s="60"/>
      <c r="D1681" s="2"/>
      <c r="E1681" s="2"/>
      <c r="F1681" s="82"/>
      <c r="G1681" s="2"/>
      <c r="H1681" s="2"/>
    </row>
    <row r="1682" spans="1:8" x14ac:dyDescent="0.25">
      <c r="A1682" s="380" t="s">
        <v>1536</v>
      </c>
      <c r="B1682" s="380" t="s">
        <v>1537</v>
      </c>
      <c r="C1682" s="380" t="s">
        <v>1538</v>
      </c>
      <c r="D1682" s="380" t="s">
        <v>1539</v>
      </c>
      <c r="E1682" s="380" t="s">
        <v>1540</v>
      </c>
      <c r="F1682" s="393" t="s">
        <v>1541</v>
      </c>
      <c r="G1682" s="384" t="s">
        <v>984</v>
      </c>
      <c r="H1682" s="380" t="s">
        <v>1542</v>
      </c>
    </row>
    <row r="1683" spans="1:8" x14ac:dyDescent="0.25">
      <c r="A1683" s="380"/>
      <c r="B1683" s="380"/>
      <c r="C1683" s="380"/>
      <c r="D1683" s="380"/>
      <c r="E1683" s="380"/>
      <c r="F1683" s="393"/>
      <c r="G1683" s="384"/>
      <c r="H1683" s="380"/>
    </row>
    <row r="1684" spans="1:8" x14ac:dyDescent="0.25">
      <c r="A1684" s="5">
        <v>1</v>
      </c>
      <c r="B1684" s="96">
        <v>7615</v>
      </c>
      <c r="C1684" s="58" t="s">
        <v>1718</v>
      </c>
      <c r="D1684" s="96" t="s">
        <v>8</v>
      </c>
      <c r="E1684" s="96">
        <v>12</v>
      </c>
      <c r="F1684" s="94">
        <v>80</v>
      </c>
      <c r="G1684" s="96"/>
      <c r="H1684" s="214">
        <v>1235.8</v>
      </c>
    </row>
    <row r="1685" spans="1:8" x14ac:dyDescent="0.25">
      <c r="A1685" s="5">
        <v>2</v>
      </c>
      <c r="B1685" s="96">
        <v>7616</v>
      </c>
      <c r="C1685" s="58" t="s">
        <v>1719</v>
      </c>
      <c r="D1685" s="96" t="s">
        <v>8</v>
      </c>
      <c r="E1685" s="96">
        <v>52</v>
      </c>
      <c r="F1685" s="94">
        <v>80</v>
      </c>
      <c r="G1685" s="96"/>
      <c r="H1685" s="96">
        <v>304.42</v>
      </c>
    </row>
    <row r="1686" spans="1:8" x14ac:dyDescent="0.25">
      <c r="A1686" s="5">
        <v>3</v>
      </c>
      <c r="B1686" s="96">
        <v>7617</v>
      </c>
      <c r="C1686" s="58" t="s">
        <v>1720</v>
      </c>
      <c r="D1686" s="96" t="s">
        <v>8</v>
      </c>
      <c r="E1686" s="96">
        <v>16</v>
      </c>
      <c r="F1686" s="94">
        <v>80</v>
      </c>
      <c r="G1686" s="96"/>
      <c r="H1686" s="96">
        <v>304.42</v>
      </c>
    </row>
    <row r="1687" spans="1:8" x14ac:dyDescent="0.25">
      <c r="A1687" s="4"/>
      <c r="B1687" s="1"/>
      <c r="C1687" s="60"/>
      <c r="D1687" s="2"/>
      <c r="E1687" s="2"/>
      <c r="F1687" s="82"/>
      <c r="G1687" s="2"/>
      <c r="H1687" s="2"/>
    </row>
    <row r="1688" spans="1:8" x14ac:dyDescent="0.25">
      <c r="A1688" s="245" t="s">
        <v>1721</v>
      </c>
      <c r="B1688" s="1"/>
      <c r="C1688" s="60"/>
      <c r="D1688" s="2"/>
      <c r="E1688" s="2"/>
      <c r="F1688" s="82"/>
      <c r="G1688" s="2"/>
      <c r="H1688" s="2"/>
    </row>
    <row r="1689" spans="1:8" x14ac:dyDescent="0.25">
      <c r="A1689" s="380" t="s">
        <v>1536</v>
      </c>
      <c r="B1689" s="380" t="s">
        <v>1537</v>
      </c>
      <c r="C1689" s="380" t="s">
        <v>1538</v>
      </c>
      <c r="D1689" s="380" t="s">
        <v>1539</v>
      </c>
      <c r="E1689" s="380" t="s">
        <v>1540</v>
      </c>
      <c r="F1689" s="393" t="s">
        <v>1541</v>
      </c>
      <c r="G1689" s="384" t="s">
        <v>984</v>
      </c>
      <c r="H1689" s="380" t="s">
        <v>1542</v>
      </c>
    </row>
    <row r="1690" spans="1:8" x14ac:dyDescent="0.25">
      <c r="A1690" s="380"/>
      <c r="B1690" s="380"/>
      <c r="C1690" s="380"/>
      <c r="D1690" s="380"/>
      <c r="E1690" s="380"/>
      <c r="F1690" s="393"/>
      <c r="G1690" s="384"/>
      <c r="H1690" s="380"/>
    </row>
    <row r="1691" spans="1:8" x14ac:dyDescent="0.25">
      <c r="A1691" s="5">
        <v>1</v>
      </c>
      <c r="B1691" s="96">
        <v>1278001</v>
      </c>
      <c r="C1691" s="58" t="s">
        <v>1722</v>
      </c>
      <c r="D1691" s="96" t="s">
        <v>8</v>
      </c>
      <c r="E1691" s="96">
        <v>8</v>
      </c>
      <c r="F1691" s="94">
        <v>80</v>
      </c>
      <c r="G1691" s="96"/>
      <c r="H1691" s="96">
        <v>436.66</v>
      </c>
    </row>
    <row r="1692" spans="1:8" x14ac:dyDescent="0.25">
      <c r="A1692" s="4"/>
      <c r="B1692" s="1"/>
      <c r="C1692" s="60"/>
      <c r="D1692" s="2"/>
      <c r="E1692" s="2"/>
      <c r="F1692" s="82"/>
      <c r="G1692" s="2"/>
      <c r="H1692" s="2"/>
    </row>
    <row r="1693" spans="1:8" x14ac:dyDescent="0.25">
      <c r="A1693" s="245" t="s">
        <v>1723</v>
      </c>
      <c r="B1693" s="1"/>
      <c r="C1693" s="60"/>
      <c r="D1693" s="2"/>
      <c r="E1693" s="2"/>
      <c r="F1693" s="82"/>
      <c r="G1693" s="2"/>
      <c r="H1693" s="2"/>
    </row>
    <row r="1694" spans="1:8" x14ac:dyDescent="0.25">
      <c r="A1694" s="380" t="s">
        <v>1536</v>
      </c>
      <c r="B1694" s="380" t="s">
        <v>1537</v>
      </c>
      <c r="C1694" s="380" t="s">
        <v>1538</v>
      </c>
      <c r="D1694" s="380" t="s">
        <v>1539</v>
      </c>
      <c r="E1694" s="380" t="s">
        <v>1540</v>
      </c>
      <c r="F1694" s="393" t="s">
        <v>1541</v>
      </c>
      <c r="G1694" s="384" t="s">
        <v>984</v>
      </c>
      <c r="H1694" s="380" t="s">
        <v>1542</v>
      </c>
    </row>
    <row r="1695" spans="1:8" x14ac:dyDescent="0.25">
      <c r="A1695" s="380"/>
      <c r="B1695" s="380"/>
      <c r="C1695" s="380"/>
      <c r="D1695" s="380"/>
      <c r="E1695" s="380"/>
      <c r="F1695" s="393"/>
      <c r="G1695" s="384"/>
      <c r="H1695" s="380"/>
    </row>
    <row r="1696" spans="1:8" x14ac:dyDescent="0.25">
      <c r="A1696" s="5">
        <v>1</v>
      </c>
      <c r="B1696" s="96">
        <v>1811</v>
      </c>
      <c r="C1696" s="58" t="s">
        <v>1724</v>
      </c>
      <c r="D1696" s="96" t="s">
        <v>8</v>
      </c>
      <c r="E1696" s="96">
        <v>1980</v>
      </c>
      <c r="F1696" s="94">
        <v>80</v>
      </c>
      <c r="G1696" s="96"/>
      <c r="H1696" s="96">
        <v>37.450000000000003</v>
      </c>
    </row>
    <row r="1697" spans="1:8" x14ac:dyDescent="0.25">
      <c r="A1697" s="5">
        <v>2</v>
      </c>
      <c r="B1697" s="96">
        <v>1804</v>
      </c>
      <c r="C1697" s="58" t="s">
        <v>1725</v>
      </c>
      <c r="D1697" s="96" t="s">
        <v>8</v>
      </c>
      <c r="E1697" s="96">
        <v>357</v>
      </c>
      <c r="F1697" s="94">
        <v>80</v>
      </c>
      <c r="G1697" s="96"/>
      <c r="H1697" s="96">
        <v>25.92</v>
      </c>
    </row>
    <row r="1698" spans="1:8" x14ac:dyDescent="0.25">
      <c r="A1698" s="5">
        <v>3</v>
      </c>
      <c r="B1698" s="96">
        <v>2021</v>
      </c>
      <c r="C1698" s="58" t="s">
        <v>1726</v>
      </c>
      <c r="D1698" s="96" t="s">
        <v>8</v>
      </c>
      <c r="E1698" s="96">
        <v>42</v>
      </c>
      <c r="F1698" s="94">
        <v>80</v>
      </c>
      <c r="G1698" s="96"/>
      <c r="H1698" s="96">
        <v>100.91</v>
      </c>
    </row>
    <row r="1699" spans="1:8" x14ac:dyDescent="0.25">
      <c r="A1699" s="5">
        <v>4</v>
      </c>
      <c r="B1699" s="96">
        <v>3188</v>
      </c>
      <c r="C1699" s="58" t="s">
        <v>1727</v>
      </c>
      <c r="D1699" s="96" t="s">
        <v>8</v>
      </c>
      <c r="E1699" s="96">
        <v>719</v>
      </c>
      <c r="F1699" s="94">
        <v>80</v>
      </c>
      <c r="G1699" s="96"/>
      <c r="H1699" s="96">
        <v>22.04</v>
      </c>
    </row>
    <row r="1700" spans="1:8" x14ac:dyDescent="0.25">
      <c r="A1700" s="4"/>
      <c r="B1700" s="1"/>
      <c r="C1700" s="60"/>
      <c r="D1700" s="2"/>
      <c r="E1700" s="2"/>
      <c r="F1700" s="82"/>
      <c r="G1700" s="2"/>
      <c r="H1700" s="2"/>
    </row>
    <row r="1701" spans="1:8" x14ac:dyDescent="0.25">
      <c r="A1701" s="245" t="s">
        <v>1728</v>
      </c>
      <c r="B1701" s="1"/>
      <c r="C1701" s="60"/>
      <c r="D1701" s="2"/>
      <c r="E1701" s="2"/>
      <c r="F1701" s="82"/>
      <c r="G1701" s="2"/>
      <c r="H1701" s="2"/>
    </row>
    <row r="1702" spans="1:8" x14ac:dyDescent="0.25">
      <c r="A1702" s="380" t="s">
        <v>1536</v>
      </c>
      <c r="B1702" s="380" t="s">
        <v>1537</v>
      </c>
      <c r="C1702" s="380" t="s">
        <v>1538</v>
      </c>
      <c r="D1702" s="380" t="s">
        <v>1539</v>
      </c>
      <c r="E1702" s="380" t="s">
        <v>1540</v>
      </c>
      <c r="F1702" s="393" t="s">
        <v>1541</v>
      </c>
      <c r="G1702" s="384" t="s">
        <v>984</v>
      </c>
      <c r="H1702" s="380" t="s">
        <v>1542</v>
      </c>
    </row>
    <row r="1703" spans="1:8" x14ac:dyDescent="0.25">
      <c r="A1703" s="380"/>
      <c r="B1703" s="380"/>
      <c r="C1703" s="380"/>
      <c r="D1703" s="380"/>
      <c r="E1703" s="380"/>
      <c r="F1703" s="393"/>
      <c r="G1703" s="384"/>
      <c r="H1703" s="380"/>
    </row>
    <row r="1704" spans="1:8" x14ac:dyDescent="0.25">
      <c r="A1704" s="5">
        <v>1</v>
      </c>
      <c r="B1704" s="96">
        <v>4872</v>
      </c>
      <c r="C1704" s="58" t="s">
        <v>1729</v>
      </c>
      <c r="D1704" s="96" t="s">
        <v>8</v>
      </c>
      <c r="E1704" s="96">
        <v>5</v>
      </c>
      <c r="F1704" s="94">
        <v>80</v>
      </c>
      <c r="G1704" s="96"/>
      <c r="H1704" s="96">
        <v>10.81</v>
      </c>
    </row>
    <row r="1705" spans="1:8" x14ac:dyDescent="0.25">
      <c r="A1705" s="5">
        <v>2</v>
      </c>
      <c r="B1705" s="96">
        <v>4878</v>
      </c>
      <c r="C1705" s="58" t="s">
        <v>1730</v>
      </c>
      <c r="D1705" s="96" t="s">
        <v>8</v>
      </c>
      <c r="E1705" s="96">
        <v>3</v>
      </c>
      <c r="F1705" s="94">
        <v>80</v>
      </c>
      <c r="G1705" s="96"/>
      <c r="H1705" s="96">
        <v>22.34</v>
      </c>
    </row>
    <row r="1706" spans="1:8" x14ac:dyDescent="0.25">
      <c r="A1706" s="5">
        <v>3</v>
      </c>
      <c r="B1706" s="96">
        <v>4884</v>
      </c>
      <c r="C1706" s="58" t="s">
        <v>1731</v>
      </c>
      <c r="D1706" s="96" t="s">
        <v>8</v>
      </c>
      <c r="E1706" s="96">
        <v>38</v>
      </c>
      <c r="F1706" s="94">
        <v>80</v>
      </c>
      <c r="G1706" s="96"/>
      <c r="H1706" s="96">
        <v>21.46</v>
      </c>
    </row>
    <row r="1707" spans="1:8" x14ac:dyDescent="0.25">
      <c r="A1707" s="5">
        <v>4</v>
      </c>
      <c r="B1707" s="96">
        <v>4885</v>
      </c>
      <c r="C1707" s="58" t="s">
        <v>1732</v>
      </c>
      <c r="D1707" s="96" t="s">
        <v>8</v>
      </c>
      <c r="E1707" s="96">
        <v>20</v>
      </c>
      <c r="F1707" s="94">
        <v>80</v>
      </c>
      <c r="G1707" s="96"/>
      <c r="H1707" s="96">
        <v>20.09</v>
      </c>
    </row>
    <row r="1708" spans="1:8" x14ac:dyDescent="0.25">
      <c r="A1708" s="5">
        <v>5</v>
      </c>
      <c r="B1708" s="96">
        <v>4886</v>
      </c>
      <c r="C1708" s="58" t="s">
        <v>1733</v>
      </c>
      <c r="D1708" s="96" t="s">
        <v>8</v>
      </c>
      <c r="E1708" s="96">
        <v>24</v>
      </c>
      <c r="F1708" s="94">
        <v>80</v>
      </c>
      <c r="G1708" s="96"/>
      <c r="H1708" s="96">
        <v>25.92</v>
      </c>
    </row>
    <row r="1709" spans="1:8" x14ac:dyDescent="0.25">
      <c r="A1709" s="5">
        <v>6</v>
      </c>
      <c r="B1709" s="96">
        <v>4887</v>
      </c>
      <c r="C1709" s="58" t="s">
        <v>1734</v>
      </c>
      <c r="D1709" s="96" t="s">
        <v>8</v>
      </c>
      <c r="E1709" s="96">
        <v>80</v>
      </c>
      <c r="F1709" s="94">
        <v>80</v>
      </c>
      <c r="G1709" s="96"/>
      <c r="H1709" s="96">
        <v>14.4</v>
      </c>
    </row>
    <row r="1710" spans="1:8" x14ac:dyDescent="0.25">
      <c r="A1710" s="5">
        <v>7</v>
      </c>
      <c r="B1710" s="96">
        <v>4888</v>
      </c>
      <c r="C1710" s="58" t="s">
        <v>1735</v>
      </c>
      <c r="D1710" s="96" t="s">
        <v>8</v>
      </c>
      <c r="E1710" s="96">
        <v>10</v>
      </c>
      <c r="F1710" s="94">
        <v>80</v>
      </c>
      <c r="G1710" s="96"/>
      <c r="H1710" s="96">
        <v>8.9600000000000009</v>
      </c>
    </row>
    <row r="1711" spans="1:8" x14ac:dyDescent="0.25">
      <c r="A1711" s="5">
        <v>8</v>
      </c>
      <c r="B1711" s="96">
        <v>4889</v>
      </c>
      <c r="C1711" s="58" t="s">
        <v>1736</v>
      </c>
      <c r="D1711" s="96" t="s">
        <v>8</v>
      </c>
      <c r="E1711" s="96">
        <v>38</v>
      </c>
      <c r="F1711" s="94">
        <v>80</v>
      </c>
      <c r="G1711" s="96"/>
      <c r="H1711" s="96">
        <v>19.68</v>
      </c>
    </row>
    <row r="1712" spans="1:8" x14ac:dyDescent="0.25">
      <c r="A1712" s="5">
        <v>9</v>
      </c>
      <c r="B1712" s="96">
        <v>4891</v>
      </c>
      <c r="C1712" s="58" t="s">
        <v>1737</v>
      </c>
      <c r="D1712" s="96" t="s">
        <v>8</v>
      </c>
      <c r="E1712" s="96">
        <v>22</v>
      </c>
      <c r="F1712" s="94">
        <v>80</v>
      </c>
      <c r="G1712" s="96"/>
      <c r="H1712" s="96">
        <v>20.239999999999998</v>
      </c>
    </row>
    <row r="1713" spans="1:8" x14ac:dyDescent="0.25">
      <c r="A1713" s="5">
        <v>10</v>
      </c>
      <c r="B1713" s="96">
        <v>4892</v>
      </c>
      <c r="C1713" s="58" t="s">
        <v>1738</v>
      </c>
      <c r="D1713" s="96" t="s">
        <v>8</v>
      </c>
      <c r="E1713" s="96">
        <v>15</v>
      </c>
      <c r="F1713" s="94">
        <v>80</v>
      </c>
      <c r="G1713" s="96"/>
      <c r="H1713" s="96">
        <v>16.100000000000001</v>
      </c>
    </row>
    <row r="1714" spans="1:8" x14ac:dyDescent="0.25">
      <c r="A1714" s="5">
        <v>11</v>
      </c>
      <c r="B1714" s="96">
        <v>4894</v>
      </c>
      <c r="C1714" s="58" t="s">
        <v>1739</v>
      </c>
      <c r="D1714" s="96" t="s">
        <v>8</v>
      </c>
      <c r="E1714" s="96">
        <v>4</v>
      </c>
      <c r="F1714" s="94">
        <v>80</v>
      </c>
      <c r="G1714" s="96"/>
      <c r="H1714" s="96">
        <v>21.94</v>
      </c>
    </row>
    <row r="1715" spans="1:8" x14ac:dyDescent="0.25">
      <c r="A1715" s="5">
        <v>12</v>
      </c>
      <c r="B1715" s="96">
        <v>4895</v>
      </c>
      <c r="C1715" s="58" t="s">
        <v>1740</v>
      </c>
      <c r="D1715" s="96" t="s">
        <v>8</v>
      </c>
      <c r="E1715" s="96">
        <v>10</v>
      </c>
      <c r="F1715" s="94">
        <v>80</v>
      </c>
      <c r="G1715" s="96"/>
      <c r="H1715" s="96">
        <v>15.14</v>
      </c>
    </row>
    <row r="1716" spans="1:8" x14ac:dyDescent="0.25">
      <c r="A1716" s="5">
        <v>13</v>
      </c>
      <c r="B1716" s="96">
        <v>4896</v>
      </c>
      <c r="C1716" s="58" t="s">
        <v>1741</v>
      </c>
      <c r="D1716" s="96" t="s">
        <v>8</v>
      </c>
      <c r="E1716" s="96">
        <v>10</v>
      </c>
      <c r="F1716" s="94">
        <v>80</v>
      </c>
      <c r="G1716" s="96"/>
      <c r="H1716" s="96">
        <v>27.52</v>
      </c>
    </row>
    <row r="1717" spans="1:8" x14ac:dyDescent="0.25">
      <c r="A1717" s="5">
        <v>14</v>
      </c>
      <c r="B1717" s="96">
        <v>4897</v>
      </c>
      <c r="C1717" s="58" t="s">
        <v>1742</v>
      </c>
      <c r="D1717" s="96" t="s">
        <v>8</v>
      </c>
      <c r="E1717" s="96">
        <v>20</v>
      </c>
      <c r="F1717" s="94">
        <v>80</v>
      </c>
      <c r="G1717" s="96"/>
      <c r="H1717" s="96">
        <v>19.46</v>
      </c>
    </row>
    <row r="1718" spans="1:8" x14ac:dyDescent="0.25">
      <c r="A1718" s="5">
        <v>15</v>
      </c>
      <c r="B1718" s="96">
        <v>4898</v>
      </c>
      <c r="C1718" s="58" t="s">
        <v>1743</v>
      </c>
      <c r="D1718" s="96" t="s">
        <v>8</v>
      </c>
      <c r="E1718" s="96">
        <v>20</v>
      </c>
      <c r="F1718" s="94">
        <v>80</v>
      </c>
      <c r="G1718" s="96"/>
      <c r="H1718" s="96">
        <v>11.05</v>
      </c>
    </row>
    <row r="1719" spans="1:8" x14ac:dyDescent="0.25">
      <c r="A1719" s="5">
        <v>16</v>
      </c>
      <c r="B1719" s="96">
        <v>4899</v>
      </c>
      <c r="C1719" s="58" t="s">
        <v>1744</v>
      </c>
      <c r="D1719" s="96" t="s">
        <v>8</v>
      </c>
      <c r="E1719" s="96">
        <v>20</v>
      </c>
      <c r="F1719" s="94">
        <v>80</v>
      </c>
      <c r="G1719" s="96"/>
      <c r="H1719" s="96">
        <v>9.81</v>
      </c>
    </row>
    <row r="1720" spans="1:8" x14ac:dyDescent="0.25">
      <c r="A1720" s="5">
        <v>17</v>
      </c>
      <c r="B1720" s="96">
        <v>4862</v>
      </c>
      <c r="C1720" s="58" t="s">
        <v>1745</v>
      </c>
      <c r="D1720" s="96" t="s">
        <v>8</v>
      </c>
      <c r="E1720" s="96">
        <v>94</v>
      </c>
      <c r="F1720" s="94">
        <v>80</v>
      </c>
      <c r="G1720" s="96"/>
      <c r="H1720" s="96">
        <v>15.13</v>
      </c>
    </row>
    <row r="1721" spans="1:8" x14ac:dyDescent="0.25">
      <c r="A1721" s="5">
        <v>18</v>
      </c>
      <c r="B1721" s="96">
        <v>4863</v>
      </c>
      <c r="C1721" s="58" t="s">
        <v>1746</v>
      </c>
      <c r="D1721" s="96" t="s">
        <v>8</v>
      </c>
      <c r="E1721" s="96">
        <v>88</v>
      </c>
      <c r="F1721" s="94">
        <v>80</v>
      </c>
      <c r="G1721" s="96"/>
      <c r="H1721" s="96">
        <v>15.48</v>
      </c>
    </row>
    <row r="1722" spans="1:8" x14ac:dyDescent="0.25">
      <c r="A1722" s="5">
        <v>19</v>
      </c>
      <c r="B1722" s="96">
        <v>4824</v>
      </c>
      <c r="C1722" s="58" t="s">
        <v>1747</v>
      </c>
      <c r="D1722" s="96" t="s">
        <v>8</v>
      </c>
      <c r="E1722" s="96">
        <v>210</v>
      </c>
      <c r="F1722" s="94">
        <v>80</v>
      </c>
      <c r="G1722" s="96"/>
      <c r="H1722" s="96">
        <v>7.28</v>
      </c>
    </row>
    <row r="1725" spans="1:8" x14ac:dyDescent="0.25">
      <c r="A1725" s="241" t="s">
        <v>1748</v>
      </c>
    </row>
    <row r="1726" spans="1:8" x14ac:dyDescent="0.25">
      <c r="A1726" s="380" t="s">
        <v>1536</v>
      </c>
      <c r="B1726" s="380" t="s">
        <v>1537</v>
      </c>
      <c r="C1726" s="380" t="s">
        <v>1538</v>
      </c>
      <c r="D1726" s="380" t="s">
        <v>1539</v>
      </c>
      <c r="E1726" s="380" t="s">
        <v>1540</v>
      </c>
      <c r="F1726" s="393" t="s">
        <v>1541</v>
      </c>
      <c r="G1726" s="384" t="s">
        <v>984</v>
      </c>
      <c r="H1726" s="380" t="s">
        <v>1542</v>
      </c>
    </row>
    <row r="1727" spans="1:8" x14ac:dyDescent="0.25">
      <c r="A1727" s="380"/>
      <c r="B1727" s="380"/>
      <c r="C1727" s="380"/>
      <c r="D1727" s="380"/>
      <c r="E1727" s="380"/>
      <c r="F1727" s="393"/>
      <c r="G1727" s="384"/>
      <c r="H1727" s="380"/>
    </row>
    <row r="1728" spans="1:8" x14ac:dyDescent="0.25">
      <c r="A1728" s="174">
        <v>1</v>
      </c>
      <c r="B1728" s="176">
        <v>2317</v>
      </c>
      <c r="C1728" s="174" t="s">
        <v>1749</v>
      </c>
      <c r="D1728" s="176" t="s">
        <v>8</v>
      </c>
      <c r="E1728" s="176">
        <v>11</v>
      </c>
      <c r="F1728" s="246">
        <v>80</v>
      </c>
      <c r="G1728" s="176"/>
      <c r="H1728" s="247">
        <v>2435.13</v>
      </c>
    </row>
    <row r="1729" spans="1:8" x14ac:dyDescent="0.25">
      <c r="A1729" s="174">
        <v>2</v>
      </c>
      <c r="B1729" s="176">
        <v>2318</v>
      </c>
      <c r="C1729" s="174" t="s">
        <v>1750</v>
      </c>
      <c r="D1729" s="176" t="s">
        <v>8</v>
      </c>
      <c r="E1729" s="176">
        <v>12</v>
      </c>
      <c r="F1729" s="246">
        <v>80</v>
      </c>
      <c r="G1729" s="176"/>
      <c r="H1729" s="247">
        <v>2572.39</v>
      </c>
    </row>
    <row r="1730" spans="1:8" x14ac:dyDescent="0.25">
      <c r="A1730" s="4"/>
      <c r="B1730" s="1"/>
      <c r="C1730" s="60"/>
      <c r="D1730" s="2"/>
      <c r="E1730" s="2"/>
      <c r="F1730" s="82"/>
      <c r="G1730" s="2"/>
      <c r="H1730" s="2"/>
    </row>
    <row r="1731" spans="1:8" x14ac:dyDescent="0.25">
      <c r="A1731" s="4"/>
      <c r="B1731" s="1"/>
      <c r="C1731" s="60"/>
      <c r="D1731" s="2"/>
      <c r="E1731" s="2"/>
      <c r="F1731" s="82"/>
      <c r="G1731" s="2"/>
      <c r="H1731" s="2"/>
    </row>
    <row r="1732" spans="1:8" x14ac:dyDescent="0.25">
      <c r="A1732" s="241" t="s">
        <v>1751</v>
      </c>
    </row>
    <row r="1733" spans="1:8" x14ac:dyDescent="0.25">
      <c r="A1733" s="380" t="s">
        <v>1536</v>
      </c>
      <c r="B1733" s="380" t="s">
        <v>1537</v>
      </c>
      <c r="C1733" s="380" t="s">
        <v>1538</v>
      </c>
      <c r="D1733" s="380" t="s">
        <v>1539</v>
      </c>
      <c r="E1733" s="380" t="s">
        <v>1540</v>
      </c>
      <c r="F1733" s="393" t="s">
        <v>1541</v>
      </c>
      <c r="G1733" s="384" t="s">
        <v>984</v>
      </c>
      <c r="H1733" s="380" t="s">
        <v>1542</v>
      </c>
    </row>
    <row r="1734" spans="1:8" x14ac:dyDescent="0.25">
      <c r="A1734" s="381"/>
      <c r="B1734" s="381"/>
      <c r="C1734" s="381"/>
      <c r="D1734" s="381"/>
      <c r="E1734" s="381"/>
      <c r="F1734" s="394"/>
      <c r="G1734" s="384"/>
      <c r="H1734" s="380"/>
    </row>
    <row r="1735" spans="1:8" x14ac:dyDescent="0.25">
      <c r="A1735" s="5">
        <v>1</v>
      </c>
      <c r="B1735" s="201">
        <v>22152</v>
      </c>
      <c r="C1735" s="202" t="s">
        <v>1752</v>
      </c>
      <c r="D1735" s="201" t="s">
        <v>15</v>
      </c>
      <c r="E1735" s="201">
        <v>31</v>
      </c>
      <c r="F1735" s="201">
        <v>50</v>
      </c>
      <c r="G1735" s="195"/>
      <c r="H1735" s="96">
        <v>461.13</v>
      </c>
    </row>
    <row r="1736" spans="1:8" x14ac:dyDescent="0.25">
      <c r="A1736" s="5">
        <v>2</v>
      </c>
      <c r="B1736" s="201">
        <v>317</v>
      </c>
      <c r="C1736" s="202" t="s">
        <v>1753</v>
      </c>
      <c r="D1736" s="201" t="s">
        <v>15</v>
      </c>
      <c r="E1736" s="201">
        <v>12</v>
      </c>
      <c r="F1736" s="201">
        <v>80</v>
      </c>
      <c r="G1736" s="195"/>
      <c r="H1736" s="96">
        <v>1486</v>
      </c>
    </row>
    <row r="1737" spans="1:8" x14ac:dyDescent="0.25">
      <c r="A1737" s="5">
        <v>3</v>
      </c>
      <c r="B1737" s="201">
        <v>316</v>
      </c>
      <c r="C1737" s="202" t="s">
        <v>1754</v>
      </c>
      <c r="D1737" s="201" t="s">
        <v>15</v>
      </c>
      <c r="E1737" s="201">
        <v>32</v>
      </c>
      <c r="F1737" s="201">
        <v>80</v>
      </c>
      <c r="G1737" s="195"/>
      <c r="H1737" s="96">
        <v>2868.78</v>
      </c>
    </row>
    <row r="1738" spans="1:8" x14ac:dyDescent="0.25">
      <c r="A1738" s="5">
        <v>4</v>
      </c>
      <c r="B1738" s="201">
        <v>393</v>
      </c>
      <c r="C1738" s="202" t="s">
        <v>1755</v>
      </c>
      <c r="D1738" s="201" t="s">
        <v>15</v>
      </c>
      <c r="E1738" s="201">
        <v>21</v>
      </c>
      <c r="F1738" s="201">
        <v>80</v>
      </c>
      <c r="G1738" s="195"/>
      <c r="H1738" s="96">
        <v>1514.11</v>
      </c>
    </row>
    <row r="1739" spans="1:8" x14ac:dyDescent="0.25">
      <c r="A1739" s="5">
        <v>5</v>
      </c>
      <c r="B1739" s="201">
        <v>394</v>
      </c>
      <c r="C1739" s="202" t="s">
        <v>1756</v>
      </c>
      <c r="D1739" s="201" t="s">
        <v>15</v>
      </c>
      <c r="E1739" s="201">
        <v>63</v>
      </c>
      <c r="F1739" s="201">
        <v>80</v>
      </c>
      <c r="G1739" s="195"/>
      <c r="H1739" s="96">
        <v>521.86</v>
      </c>
    </row>
    <row r="1740" spans="1:8" x14ac:dyDescent="0.25">
      <c r="A1740" s="4"/>
      <c r="B1740" s="1"/>
      <c r="C1740" s="60"/>
      <c r="D1740" s="2"/>
      <c r="E1740" s="2"/>
      <c r="F1740" s="82"/>
      <c r="G1740" s="2"/>
      <c r="H1740" s="2"/>
    </row>
    <row r="1741" spans="1:8" x14ac:dyDescent="0.25">
      <c r="A1741" s="241" t="s">
        <v>1757</v>
      </c>
    </row>
    <row r="1742" spans="1:8" x14ac:dyDescent="0.25">
      <c r="A1742" s="380" t="s">
        <v>1536</v>
      </c>
      <c r="B1742" s="380" t="s">
        <v>1537</v>
      </c>
      <c r="C1742" s="380" t="s">
        <v>1538</v>
      </c>
      <c r="D1742" s="380" t="s">
        <v>1539</v>
      </c>
      <c r="E1742" s="380" t="s">
        <v>1540</v>
      </c>
      <c r="F1742" s="393" t="s">
        <v>1541</v>
      </c>
      <c r="G1742" s="384" t="s">
        <v>984</v>
      </c>
      <c r="H1742" s="380" t="s">
        <v>1542</v>
      </c>
    </row>
    <row r="1743" spans="1:8" x14ac:dyDescent="0.25">
      <c r="A1743" s="381"/>
      <c r="B1743" s="381"/>
      <c r="C1743" s="381"/>
      <c r="D1743" s="381"/>
      <c r="E1743" s="381"/>
      <c r="F1743" s="394"/>
      <c r="G1743" s="385"/>
      <c r="H1743" s="381"/>
    </row>
    <row r="1744" spans="1:8" x14ac:dyDescent="0.25">
      <c r="A1744" s="5">
        <v>1</v>
      </c>
      <c r="B1744" s="201">
        <v>2830</v>
      </c>
      <c r="C1744" s="202" t="s">
        <v>1758</v>
      </c>
      <c r="D1744" s="201" t="s">
        <v>8</v>
      </c>
      <c r="E1744" s="201">
        <v>3</v>
      </c>
      <c r="F1744" s="201">
        <v>80</v>
      </c>
      <c r="G1744" s="195"/>
      <c r="H1744" s="96">
        <v>4728.45</v>
      </c>
    </row>
    <row r="1745" spans="1:8" x14ac:dyDescent="0.25">
      <c r="A1745" s="5">
        <v>2</v>
      </c>
      <c r="B1745" s="201">
        <v>32</v>
      </c>
      <c r="C1745" s="202" t="s">
        <v>1759</v>
      </c>
      <c r="D1745" s="201" t="s">
        <v>8</v>
      </c>
      <c r="E1745" s="201">
        <v>76</v>
      </c>
      <c r="F1745" s="201">
        <v>80</v>
      </c>
      <c r="G1745" s="195"/>
      <c r="H1745" s="96">
        <v>333.34</v>
      </c>
    </row>
    <row r="1746" spans="1:8" x14ac:dyDescent="0.25">
      <c r="A1746" s="5">
        <v>3</v>
      </c>
      <c r="B1746" s="201">
        <v>2827</v>
      </c>
      <c r="C1746" s="202" t="s">
        <v>1760</v>
      </c>
      <c r="D1746" s="201" t="s">
        <v>8</v>
      </c>
      <c r="E1746" s="201">
        <v>1</v>
      </c>
      <c r="F1746" s="201">
        <v>80</v>
      </c>
      <c r="G1746" s="195"/>
      <c r="H1746" s="280" t="s">
        <v>2097</v>
      </c>
    </row>
    <row r="1747" spans="1:8" x14ac:dyDescent="0.25">
      <c r="A1747" s="5">
        <v>4</v>
      </c>
      <c r="B1747" s="201">
        <v>119</v>
      </c>
      <c r="C1747" s="202" t="s">
        <v>1761</v>
      </c>
      <c r="D1747" s="201" t="s">
        <v>8</v>
      </c>
      <c r="E1747" s="201">
        <v>14</v>
      </c>
      <c r="F1747" s="201">
        <v>80</v>
      </c>
      <c r="G1747" s="195"/>
      <c r="H1747" s="96">
        <v>148</v>
      </c>
    </row>
    <row r="1748" spans="1:8" x14ac:dyDescent="0.25">
      <c r="A1748" s="5">
        <v>5</v>
      </c>
      <c r="B1748" s="201">
        <v>24</v>
      </c>
      <c r="C1748" s="202" t="s">
        <v>1762</v>
      </c>
      <c r="D1748" s="201" t="s">
        <v>8</v>
      </c>
      <c r="E1748" s="201">
        <v>1</v>
      </c>
      <c r="F1748" s="201">
        <v>80</v>
      </c>
      <c r="G1748" s="195"/>
      <c r="H1748" s="96">
        <v>735.07</v>
      </c>
    </row>
    <row r="1749" spans="1:8" x14ac:dyDescent="0.25">
      <c r="A1749" s="5">
        <v>6</v>
      </c>
      <c r="B1749" s="201">
        <v>23500</v>
      </c>
      <c r="C1749" s="202" t="s">
        <v>1763</v>
      </c>
      <c r="D1749" s="201" t="s">
        <v>8</v>
      </c>
      <c r="E1749" s="201">
        <v>10</v>
      </c>
      <c r="F1749" s="201">
        <v>80</v>
      </c>
      <c r="G1749" s="195"/>
      <c r="H1749" s="96">
        <v>96.48</v>
      </c>
    </row>
    <row r="1750" spans="1:8" x14ac:dyDescent="0.25">
      <c r="A1750" s="4"/>
      <c r="B1750" s="1"/>
      <c r="C1750" s="60"/>
      <c r="D1750" s="2"/>
      <c r="E1750" s="2"/>
      <c r="F1750" s="82"/>
      <c r="G1750" s="2"/>
      <c r="H1750" s="2"/>
    </row>
    <row r="1751" spans="1:8" x14ac:dyDescent="0.25">
      <c r="A1751" s="241" t="s">
        <v>1764</v>
      </c>
    </row>
    <row r="1752" spans="1:8" x14ac:dyDescent="0.25">
      <c r="A1752" s="380" t="s">
        <v>1536</v>
      </c>
      <c r="B1752" s="380" t="s">
        <v>1537</v>
      </c>
      <c r="C1752" s="380" t="s">
        <v>1538</v>
      </c>
      <c r="D1752" s="380" t="s">
        <v>1539</v>
      </c>
      <c r="E1752" s="380" t="s">
        <v>1540</v>
      </c>
      <c r="F1752" s="393" t="s">
        <v>1541</v>
      </c>
      <c r="G1752" s="384" t="s">
        <v>984</v>
      </c>
      <c r="H1752" s="380" t="s">
        <v>1542</v>
      </c>
    </row>
    <row r="1753" spans="1:8" x14ac:dyDescent="0.25">
      <c r="A1753" s="381"/>
      <c r="B1753" s="381"/>
      <c r="C1753" s="381"/>
      <c r="D1753" s="381"/>
      <c r="E1753" s="381"/>
      <c r="F1753" s="394"/>
      <c r="G1753" s="385"/>
      <c r="H1753" s="381"/>
    </row>
    <row r="1754" spans="1:8" ht="24.95" customHeight="1" x14ac:dyDescent="0.25">
      <c r="A1754" s="5">
        <v>1</v>
      </c>
      <c r="B1754" s="248">
        <v>7720</v>
      </c>
      <c r="C1754" s="249" t="s">
        <v>1765</v>
      </c>
      <c r="D1754" s="248" t="s">
        <v>1766</v>
      </c>
      <c r="E1754" s="248">
        <v>5</v>
      </c>
      <c r="F1754" s="248">
        <v>50</v>
      </c>
      <c r="G1754" s="195"/>
      <c r="H1754" s="96">
        <v>774.86</v>
      </c>
    </row>
    <row r="1755" spans="1:8" ht="24.95" customHeight="1" x14ac:dyDescent="0.25">
      <c r="A1755" s="5">
        <v>2</v>
      </c>
      <c r="B1755" s="248">
        <v>7719</v>
      </c>
      <c r="C1755" s="249" t="s">
        <v>1767</v>
      </c>
      <c r="D1755" s="248" t="s">
        <v>1768</v>
      </c>
      <c r="E1755" s="248">
        <v>1</v>
      </c>
      <c r="F1755" s="248">
        <v>50</v>
      </c>
      <c r="G1755" s="195"/>
      <c r="H1755" s="96">
        <v>1892.1</v>
      </c>
    </row>
    <row r="1756" spans="1:8" ht="24.95" customHeight="1" x14ac:dyDescent="0.25">
      <c r="A1756" s="5">
        <v>3</v>
      </c>
      <c r="B1756" s="248">
        <v>7734</v>
      </c>
      <c r="C1756" s="249" t="s">
        <v>1769</v>
      </c>
      <c r="D1756" s="248" t="s">
        <v>8</v>
      </c>
      <c r="E1756" s="248">
        <v>8</v>
      </c>
      <c r="F1756" s="248">
        <v>50</v>
      </c>
      <c r="G1756" s="195"/>
      <c r="H1756" s="96">
        <v>292.83</v>
      </c>
    </row>
    <row r="1757" spans="1:8" x14ac:dyDescent="0.25">
      <c r="A1757" s="4"/>
      <c r="B1757" s="1"/>
      <c r="C1757" s="60"/>
      <c r="D1757" s="2"/>
      <c r="E1757" s="2"/>
      <c r="F1757" s="82"/>
      <c r="G1757" s="2"/>
      <c r="H1757" s="2"/>
    </row>
    <row r="1758" spans="1:8" x14ac:dyDescent="0.25">
      <c r="A1758" s="241" t="s">
        <v>1770</v>
      </c>
    </row>
    <row r="1759" spans="1:8" x14ac:dyDescent="0.25">
      <c r="A1759" s="380" t="s">
        <v>1536</v>
      </c>
      <c r="B1759" s="380" t="s">
        <v>1537</v>
      </c>
      <c r="C1759" s="380" t="s">
        <v>1538</v>
      </c>
      <c r="D1759" s="380" t="s">
        <v>1539</v>
      </c>
      <c r="E1759" s="380" t="s">
        <v>1540</v>
      </c>
      <c r="F1759" s="393" t="s">
        <v>1541</v>
      </c>
      <c r="G1759" s="384" t="s">
        <v>984</v>
      </c>
      <c r="H1759" s="380" t="s">
        <v>1542</v>
      </c>
    </row>
    <row r="1760" spans="1:8" x14ac:dyDescent="0.25">
      <c r="A1760" s="381"/>
      <c r="B1760" s="381"/>
      <c r="C1760" s="381"/>
      <c r="D1760" s="381"/>
      <c r="E1760" s="381"/>
      <c r="F1760" s="394"/>
      <c r="G1760" s="385"/>
      <c r="H1760" s="381"/>
    </row>
    <row r="1761" spans="1:8" x14ac:dyDescent="0.25">
      <c r="A1761" s="201">
        <v>1</v>
      </c>
      <c r="B1761" s="201">
        <v>2083</v>
      </c>
      <c r="C1761" s="202" t="s">
        <v>1771</v>
      </c>
      <c r="D1761" s="201" t="s">
        <v>8</v>
      </c>
      <c r="E1761" s="201">
        <v>5</v>
      </c>
      <c r="F1761" s="201">
        <v>90</v>
      </c>
      <c r="G1761" s="195"/>
      <c r="H1761" s="96">
        <v>266.82</v>
      </c>
    </row>
    <row r="1762" spans="1:8" x14ac:dyDescent="0.25">
      <c r="A1762" s="201">
        <v>2</v>
      </c>
      <c r="B1762" s="201">
        <v>2084</v>
      </c>
      <c r="C1762" s="202" t="s">
        <v>1772</v>
      </c>
      <c r="D1762" s="201" t="s">
        <v>8</v>
      </c>
      <c r="E1762" s="201">
        <v>5</v>
      </c>
      <c r="F1762" s="201">
        <v>90</v>
      </c>
      <c r="G1762" s="195"/>
      <c r="H1762" s="96">
        <v>422.35</v>
      </c>
    </row>
    <row r="1763" spans="1:8" x14ac:dyDescent="0.25">
      <c r="A1763" s="4"/>
      <c r="B1763" s="1"/>
      <c r="C1763" s="60"/>
      <c r="D1763" s="2"/>
      <c r="E1763" s="2"/>
      <c r="F1763" s="82"/>
      <c r="G1763" s="2"/>
      <c r="H1763" s="2"/>
    </row>
    <row r="1764" spans="1:8" x14ac:dyDescent="0.25">
      <c r="A1764" s="241" t="s">
        <v>1773</v>
      </c>
    </row>
    <row r="1765" spans="1:8" x14ac:dyDescent="0.25">
      <c r="A1765" s="380" t="s">
        <v>1536</v>
      </c>
      <c r="B1765" s="380" t="s">
        <v>1537</v>
      </c>
      <c r="C1765" s="380" t="s">
        <v>1538</v>
      </c>
      <c r="D1765" s="380" t="s">
        <v>1539</v>
      </c>
      <c r="E1765" s="380" t="s">
        <v>1540</v>
      </c>
      <c r="F1765" s="393" t="s">
        <v>1541</v>
      </c>
      <c r="G1765" s="384" t="s">
        <v>984</v>
      </c>
      <c r="H1765" s="380" t="s">
        <v>1542</v>
      </c>
    </row>
    <row r="1766" spans="1:8" x14ac:dyDescent="0.25">
      <c r="A1766" s="381"/>
      <c r="B1766" s="381"/>
      <c r="C1766" s="381"/>
      <c r="D1766" s="381"/>
      <c r="E1766" s="381"/>
      <c r="F1766" s="394"/>
      <c r="G1766" s="385"/>
      <c r="H1766" s="381"/>
    </row>
    <row r="1767" spans="1:8" x14ac:dyDescent="0.25">
      <c r="A1767" s="388">
        <v>1</v>
      </c>
      <c r="B1767" s="388">
        <v>2753</v>
      </c>
      <c r="C1767" s="250" t="s">
        <v>1774</v>
      </c>
      <c r="D1767" s="388" t="s">
        <v>8</v>
      </c>
      <c r="E1767" s="388">
        <v>216</v>
      </c>
      <c r="F1767" s="388">
        <v>60</v>
      </c>
      <c r="G1767" s="395"/>
      <c r="H1767" s="389">
        <v>117.53</v>
      </c>
    </row>
    <row r="1768" spans="1:8" x14ac:dyDescent="0.25">
      <c r="A1768" s="388"/>
      <c r="B1768" s="388"/>
      <c r="C1768" s="251" t="s">
        <v>1775</v>
      </c>
      <c r="D1768" s="388"/>
      <c r="E1768" s="388"/>
      <c r="F1768" s="388"/>
      <c r="G1768" s="396"/>
      <c r="H1768" s="390"/>
    </row>
    <row r="1769" spans="1:8" ht="24" x14ac:dyDescent="0.25">
      <c r="A1769" s="201">
        <v>2</v>
      </c>
      <c r="B1769" s="201">
        <v>2756</v>
      </c>
      <c r="C1769" s="202" t="s">
        <v>1776</v>
      </c>
      <c r="D1769" s="201" t="s">
        <v>8</v>
      </c>
      <c r="E1769" s="201">
        <v>200</v>
      </c>
      <c r="F1769" s="201">
        <v>60</v>
      </c>
      <c r="G1769" s="96"/>
      <c r="H1769" s="96">
        <v>117.53</v>
      </c>
    </row>
    <row r="1770" spans="1:8" x14ac:dyDescent="0.25">
      <c r="A1770" s="4"/>
      <c r="B1770" s="1"/>
      <c r="C1770" s="60"/>
      <c r="D1770" s="2"/>
      <c r="E1770" s="2"/>
      <c r="F1770" s="82"/>
      <c r="G1770" s="2"/>
      <c r="H1770" s="2"/>
    </row>
    <row r="1771" spans="1:8" x14ac:dyDescent="0.25">
      <c r="A1771" s="241" t="s">
        <v>1779</v>
      </c>
    </row>
    <row r="1772" spans="1:8" x14ac:dyDescent="0.25">
      <c r="A1772" s="380" t="s">
        <v>1536</v>
      </c>
      <c r="B1772" s="380" t="s">
        <v>1537</v>
      </c>
      <c r="C1772" s="380" t="s">
        <v>1538</v>
      </c>
      <c r="D1772" s="380" t="s">
        <v>1539</v>
      </c>
      <c r="E1772" s="380" t="s">
        <v>1540</v>
      </c>
      <c r="F1772" s="393" t="s">
        <v>1541</v>
      </c>
      <c r="G1772" s="384" t="s">
        <v>984</v>
      </c>
      <c r="H1772" s="380" t="s">
        <v>1542</v>
      </c>
    </row>
    <row r="1773" spans="1:8" x14ac:dyDescent="0.25">
      <c r="A1773" s="381"/>
      <c r="B1773" s="381"/>
      <c r="C1773" s="381"/>
      <c r="D1773" s="381"/>
      <c r="E1773" s="381"/>
      <c r="F1773" s="394"/>
      <c r="G1773" s="385"/>
      <c r="H1773" s="381"/>
    </row>
    <row r="1774" spans="1:8" x14ac:dyDescent="0.25">
      <c r="A1774" s="201">
        <v>1</v>
      </c>
      <c r="B1774" s="201">
        <v>3650</v>
      </c>
      <c r="C1774" s="202" t="s">
        <v>1777</v>
      </c>
      <c r="D1774" s="201" t="s">
        <v>15</v>
      </c>
      <c r="E1774" s="252">
        <v>64842</v>
      </c>
      <c r="F1774" s="201">
        <v>100</v>
      </c>
      <c r="G1774" s="195"/>
      <c r="H1774" s="96">
        <v>0.03</v>
      </c>
    </row>
    <row r="1775" spans="1:8" x14ac:dyDescent="0.25">
      <c r="A1775" s="201">
        <v>2</v>
      </c>
      <c r="B1775" s="201">
        <v>3884</v>
      </c>
      <c r="C1775" s="202" t="s">
        <v>1778</v>
      </c>
      <c r="D1775" s="201" t="s">
        <v>15</v>
      </c>
      <c r="E1775" s="201">
        <v>479</v>
      </c>
      <c r="F1775" s="201">
        <v>100</v>
      </c>
      <c r="G1775" s="195"/>
      <c r="H1775" s="96">
        <v>0.2</v>
      </c>
    </row>
    <row r="1777" spans="1:8" x14ac:dyDescent="0.25">
      <c r="A1777" s="241" t="s">
        <v>1783</v>
      </c>
    </row>
    <row r="1778" spans="1:8" x14ac:dyDescent="0.25">
      <c r="A1778" s="380" t="s">
        <v>1536</v>
      </c>
      <c r="B1778" s="380" t="s">
        <v>1537</v>
      </c>
      <c r="C1778" s="380" t="s">
        <v>1538</v>
      </c>
      <c r="D1778" s="380" t="s">
        <v>1539</v>
      </c>
      <c r="E1778" s="380" t="s">
        <v>1540</v>
      </c>
      <c r="F1778" s="393" t="s">
        <v>1541</v>
      </c>
      <c r="G1778" s="384" t="s">
        <v>984</v>
      </c>
      <c r="H1778" s="380" t="s">
        <v>1542</v>
      </c>
    </row>
    <row r="1779" spans="1:8" x14ac:dyDescent="0.25">
      <c r="A1779" s="381"/>
      <c r="B1779" s="381"/>
      <c r="C1779" s="381"/>
      <c r="D1779" s="381"/>
      <c r="E1779" s="381"/>
      <c r="F1779" s="394"/>
      <c r="G1779" s="385"/>
      <c r="H1779" s="381"/>
    </row>
    <row r="1780" spans="1:8" x14ac:dyDescent="0.25">
      <c r="A1780" s="5">
        <v>1</v>
      </c>
      <c r="B1780" s="254">
        <v>20621099</v>
      </c>
      <c r="C1780" s="58" t="s">
        <v>1784</v>
      </c>
      <c r="D1780" s="96" t="s">
        <v>1785</v>
      </c>
      <c r="E1780" s="96">
        <v>48</v>
      </c>
      <c r="F1780" s="94">
        <v>90</v>
      </c>
      <c r="G1780" s="96"/>
      <c r="H1780" s="96">
        <v>14.96</v>
      </c>
    </row>
    <row r="1781" spans="1:8" x14ac:dyDescent="0.25">
      <c r="A1781" s="5">
        <v>2</v>
      </c>
      <c r="B1781" s="96" t="s">
        <v>1786</v>
      </c>
      <c r="C1781" s="58" t="s">
        <v>1787</v>
      </c>
      <c r="D1781" s="96" t="s">
        <v>1785</v>
      </c>
      <c r="E1781" s="96">
        <v>70</v>
      </c>
      <c r="F1781" s="94">
        <v>70</v>
      </c>
      <c r="G1781" s="96"/>
      <c r="H1781" s="96">
        <v>12.3</v>
      </c>
    </row>
    <row r="1783" spans="1:8" x14ac:dyDescent="0.25">
      <c r="A1783" s="241" t="s">
        <v>1788</v>
      </c>
    </row>
    <row r="1784" spans="1:8" x14ac:dyDescent="0.25">
      <c r="A1784" s="380" t="s">
        <v>1536</v>
      </c>
      <c r="B1784" s="380" t="s">
        <v>1537</v>
      </c>
      <c r="C1784" s="380" t="s">
        <v>1538</v>
      </c>
      <c r="D1784" s="380" t="s">
        <v>1539</v>
      </c>
      <c r="E1784" s="380" t="s">
        <v>1540</v>
      </c>
      <c r="F1784" s="393" t="s">
        <v>1541</v>
      </c>
      <c r="G1784" s="384" t="s">
        <v>984</v>
      </c>
      <c r="H1784" s="380" t="s">
        <v>1542</v>
      </c>
    </row>
    <row r="1785" spans="1:8" x14ac:dyDescent="0.25">
      <c r="A1785" s="381"/>
      <c r="B1785" s="381"/>
      <c r="C1785" s="381"/>
      <c r="D1785" s="381"/>
      <c r="E1785" s="381"/>
      <c r="F1785" s="394"/>
      <c r="G1785" s="385"/>
      <c r="H1785" s="381"/>
    </row>
    <row r="1786" spans="1:8" x14ac:dyDescent="0.25">
      <c r="A1786" s="5">
        <v>1</v>
      </c>
      <c r="B1786" s="96">
        <v>8273</v>
      </c>
      <c r="C1786" s="58" t="s">
        <v>1789</v>
      </c>
      <c r="D1786" s="96" t="s">
        <v>8</v>
      </c>
      <c r="E1786" s="96">
        <v>1</v>
      </c>
      <c r="F1786" s="94">
        <v>100</v>
      </c>
      <c r="G1786" s="96"/>
      <c r="H1786" s="96">
        <v>207.01</v>
      </c>
    </row>
    <row r="1787" spans="1:8" x14ac:dyDescent="0.25">
      <c r="A1787" s="5">
        <v>2</v>
      </c>
      <c r="B1787" s="96">
        <v>8284</v>
      </c>
      <c r="C1787" s="58" t="s">
        <v>1790</v>
      </c>
      <c r="D1787" s="96" t="s">
        <v>8</v>
      </c>
      <c r="E1787" s="96">
        <v>1</v>
      </c>
      <c r="F1787" s="94">
        <v>100</v>
      </c>
      <c r="G1787" s="96"/>
      <c r="H1787" s="96">
        <v>221.29</v>
      </c>
    </row>
    <row r="1788" spans="1:8" x14ac:dyDescent="0.25">
      <c r="A1788" s="5">
        <v>3</v>
      </c>
      <c r="B1788" s="96">
        <v>8285</v>
      </c>
      <c r="C1788" s="58" t="s">
        <v>1790</v>
      </c>
      <c r="D1788" s="96" t="s">
        <v>8</v>
      </c>
      <c r="E1788" s="96">
        <v>1</v>
      </c>
      <c r="F1788" s="94">
        <v>100</v>
      </c>
      <c r="G1788" s="96"/>
      <c r="H1788" s="96">
        <v>327.63</v>
      </c>
    </row>
    <row r="1789" spans="1:8" x14ac:dyDescent="0.25">
      <c r="A1789" s="4"/>
      <c r="B1789" s="1"/>
      <c r="C1789" s="60"/>
      <c r="D1789" s="2"/>
      <c r="E1789" s="2"/>
      <c r="F1789" s="82"/>
      <c r="G1789" s="2"/>
      <c r="H1789" s="2"/>
    </row>
    <row r="1790" spans="1:8" x14ac:dyDescent="0.25">
      <c r="A1790" s="241" t="s">
        <v>1791</v>
      </c>
    </row>
    <row r="1791" spans="1:8" x14ac:dyDescent="0.25">
      <c r="A1791" s="380" t="s">
        <v>1536</v>
      </c>
      <c r="B1791" s="380" t="s">
        <v>1537</v>
      </c>
      <c r="C1791" s="380" t="s">
        <v>1538</v>
      </c>
      <c r="D1791" s="380" t="s">
        <v>1539</v>
      </c>
      <c r="E1791" s="380" t="s">
        <v>1540</v>
      </c>
      <c r="F1791" s="393" t="s">
        <v>1541</v>
      </c>
      <c r="G1791" s="384" t="s">
        <v>984</v>
      </c>
      <c r="H1791" s="380" t="s">
        <v>1542</v>
      </c>
    </row>
    <row r="1792" spans="1:8" x14ac:dyDescent="0.25">
      <c r="A1792" s="381"/>
      <c r="B1792" s="381"/>
      <c r="C1792" s="381"/>
      <c r="D1792" s="381"/>
      <c r="E1792" s="381"/>
      <c r="F1792" s="394"/>
      <c r="G1792" s="385"/>
      <c r="H1792" s="381"/>
    </row>
    <row r="1793" spans="1:8" x14ac:dyDescent="0.25">
      <c r="A1793" s="5">
        <v>1</v>
      </c>
      <c r="B1793" s="96">
        <v>23057</v>
      </c>
      <c r="C1793" s="58" t="s">
        <v>1792</v>
      </c>
      <c r="D1793" s="96" t="s">
        <v>8</v>
      </c>
      <c r="E1793" s="96">
        <v>6</v>
      </c>
      <c r="F1793" s="94">
        <v>90</v>
      </c>
      <c r="G1793" s="96"/>
      <c r="H1793" s="96">
        <v>0.49</v>
      </c>
    </row>
    <row r="1794" spans="1:8" x14ac:dyDescent="0.25">
      <c r="A1794" s="5">
        <v>2</v>
      </c>
      <c r="B1794" s="96">
        <v>23107</v>
      </c>
      <c r="C1794" s="58" t="s">
        <v>1792</v>
      </c>
      <c r="D1794" s="96" t="s">
        <v>8</v>
      </c>
      <c r="E1794" s="96">
        <v>5</v>
      </c>
      <c r="F1794" s="94">
        <v>90</v>
      </c>
      <c r="G1794" s="96"/>
      <c r="H1794" s="96">
        <v>0.49</v>
      </c>
    </row>
    <row r="1795" spans="1:8" x14ac:dyDescent="0.25">
      <c r="A1795" s="5">
        <v>3</v>
      </c>
      <c r="B1795" s="96">
        <v>23089</v>
      </c>
      <c r="C1795" s="58" t="s">
        <v>1793</v>
      </c>
      <c r="D1795" s="96" t="s">
        <v>8</v>
      </c>
      <c r="E1795" s="96">
        <v>5</v>
      </c>
      <c r="F1795" s="94">
        <v>90</v>
      </c>
      <c r="G1795" s="96"/>
      <c r="H1795" s="96">
        <v>2.73</v>
      </c>
    </row>
    <row r="1796" spans="1:8" x14ac:dyDescent="0.25">
      <c r="A1796" s="4"/>
      <c r="B1796" s="1"/>
      <c r="C1796" s="60"/>
      <c r="D1796" s="2"/>
      <c r="E1796" s="2"/>
      <c r="F1796" s="230"/>
      <c r="G1796" s="2"/>
      <c r="H1796" s="2"/>
    </row>
    <row r="1797" spans="1:8" x14ac:dyDescent="0.25">
      <c r="A1797" s="4"/>
      <c r="B1797" s="1"/>
      <c r="C1797" s="60"/>
      <c r="D1797" s="2"/>
      <c r="E1797" s="2"/>
      <c r="F1797" s="82"/>
      <c r="G1797" s="2"/>
      <c r="H1797" s="2"/>
    </row>
    <row r="1798" spans="1:8" x14ac:dyDescent="0.25">
      <c r="A1798" s="241" t="s">
        <v>1794</v>
      </c>
    </row>
    <row r="1799" spans="1:8" x14ac:dyDescent="0.25">
      <c r="A1799" s="380" t="s">
        <v>1536</v>
      </c>
      <c r="B1799" s="380" t="s">
        <v>1537</v>
      </c>
      <c r="C1799" s="380" t="s">
        <v>1538</v>
      </c>
      <c r="D1799" s="380" t="s">
        <v>1539</v>
      </c>
      <c r="E1799" s="380" t="s">
        <v>1540</v>
      </c>
      <c r="F1799" s="393" t="s">
        <v>1541</v>
      </c>
      <c r="G1799" s="384" t="s">
        <v>984</v>
      </c>
      <c r="H1799" s="380" t="s">
        <v>1542</v>
      </c>
    </row>
    <row r="1800" spans="1:8" x14ac:dyDescent="0.25">
      <c r="A1800" s="381"/>
      <c r="B1800" s="381"/>
      <c r="C1800" s="381"/>
      <c r="D1800" s="381"/>
      <c r="E1800" s="381"/>
      <c r="F1800" s="394"/>
      <c r="G1800" s="385"/>
      <c r="H1800" s="381"/>
    </row>
    <row r="1801" spans="1:8" x14ac:dyDescent="0.25">
      <c r="A1801" s="5">
        <v>1</v>
      </c>
      <c r="B1801" s="96">
        <v>327</v>
      </c>
      <c r="C1801" s="58" t="s">
        <v>1795</v>
      </c>
      <c r="D1801" s="96" t="s">
        <v>8</v>
      </c>
      <c r="E1801" s="96">
        <v>20</v>
      </c>
      <c r="F1801" s="94">
        <v>80</v>
      </c>
      <c r="G1801" s="96"/>
      <c r="H1801" s="96">
        <v>1440.78</v>
      </c>
    </row>
    <row r="1802" spans="1:8" x14ac:dyDescent="0.25">
      <c r="A1802" s="5">
        <v>2</v>
      </c>
      <c r="B1802" s="96">
        <v>1263</v>
      </c>
      <c r="C1802" s="58" t="s">
        <v>1796</v>
      </c>
      <c r="D1802" s="96" t="s">
        <v>8</v>
      </c>
      <c r="E1802" s="96">
        <v>80</v>
      </c>
      <c r="F1802" s="94">
        <v>80</v>
      </c>
      <c r="G1802" s="96"/>
      <c r="H1802" s="96">
        <v>159.87</v>
      </c>
    </row>
    <row r="1803" spans="1:8" x14ac:dyDescent="0.25">
      <c r="A1803" s="5">
        <v>3</v>
      </c>
      <c r="B1803" s="96">
        <v>10003</v>
      </c>
      <c r="C1803" s="58" t="s">
        <v>1797</v>
      </c>
      <c r="D1803" s="96" t="s">
        <v>8</v>
      </c>
      <c r="E1803" s="96">
        <v>28</v>
      </c>
      <c r="F1803" s="94">
        <v>80</v>
      </c>
      <c r="G1803" s="96"/>
      <c r="H1803" s="96">
        <v>784.95</v>
      </c>
    </row>
    <row r="1804" spans="1:8" x14ac:dyDescent="0.25">
      <c r="A1804" s="5">
        <v>4</v>
      </c>
      <c r="B1804" s="96">
        <v>10007</v>
      </c>
      <c r="C1804" s="58" t="s">
        <v>1798</v>
      </c>
      <c r="D1804" s="96" t="s">
        <v>8</v>
      </c>
      <c r="E1804" s="96">
        <v>4</v>
      </c>
      <c r="F1804" s="94">
        <v>50</v>
      </c>
      <c r="G1804" s="96"/>
      <c r="H1804" s="96">
        <v>44.6</v>
      </c>
    </row>
    <row r="1805" spans="1:8" x14ac:dyDescent="0.25">
      <c r="A1805" s="5">
        <v>5</v>
      </c>
      <c r="B1805" s="96">
        <v>10009</v>
      </c>
      <c r="C1805" s="58" t="s">
        <v>1799</v>
      </c>
      <c r="D1805" s="96" t="s">
        <v>8</v>
      </c>
      <c r="E1805" s="96">
        <v>1</v>
      </c>
      <c r="F1805" s="94">
        <v>50</v>
      </c>
      <c r="G1805" s="96"/>
      <c r="H1805" s="96">
        <v>88.48</v>
      </c>
    </row>
    <row r="1806" spans="1:8" x14ac:dyDescent="0.25">
      <c r="A1806" s="5">
        <v>6</v>
      </c>
      <c r="B1806" s="96">
        <v>10013</v>
      </c>
      <c r="C1806" s="58" t="s">
        <v>1800</v>
      </c>
      <c r="D1806" s="96" t="s">
        <v>8</v>
      </c>
      <c r="E1806" s="96">
        <v>69</v>
      </c>
      <c r="F1806" s="94">
        <v>80</v>
      </c>
      <c r="G1806" s="96"/>
      <c r="H1806" s="96">
        <v>298.36</v>
      </c>
    </row>
    <row r="1807" spans="1:8" x14ac:dyDescent="0.25">
      <c r="A1807" s="5">
        <v>7</v>
      </c>
      <c r="B1807" s="96">
        <v>10014</v>
      </c>
      <c r="C1807" s="58" t="s">
        <v>1801</v>
      </c>
      <c r="D1807" s="96" t="s">
        <v>8</v>
      </c>
      <c r="E1807" s="96">
        <v>20</v>
      </c>
      <c r="F1807" s="94">
        <v>80</v>
      </c>
      <c r="G1807" s="96"/>
      <c r="H1807" s="96">
        <v>432.48</v>
      </c>
    </row>
    <row r="1808" spans="1:8" x14ac:dyDescent="0.25">
      <c r="A1808" s="5">
        <v>8</v>
      </c>
      <c r="B1808" s="96">
        <v>10015</v>
      </c>
      <c r="C1808" s="58" t="s">
        <v>1802</v>
      </c>
      <c r="D1808" s="96" t="s">
        <v>8</v>
      </c>
      <c r="E1808" s="96">
        <v>88</v>
      </c>
      <c r="F1808" s="94">
        <v>80</v>
      </c>
      <c r="G1808" s="96"/>
      <c r="H1808" s="96">
        <v>128.88</v>
      </c>
    </row>
    <row r="1809" spans="1:8" x14ac:dyDescent="0.25">
      <c r="A1809" s="5">
        <v>9</v>
      </c>
      <c r="B1809" s="96">
        <v>10016</v>
      </c>
      <c r="C1809" s="58" t="s">
        <v>1803</v>
      </c>
      <c r="D1809" s="96" t="s">
        <v>8</v>
      </c>
      <c r="E1809" s="96">
        <v>10</v>
      </c>
      <c r="F1809" s="94">
        <v>80</v>
      </c>
      <c r="G1809" s="96"/>
      <c r="H1809" s="96">
        <v>369.92</v>
      </c>
    </row>
    <row r="1810" spans="1:8" x14ac:dyDescent="0.25">
      <c r="A1810" s="5">
        <v>10</v>
      </c>
      <c r="B1810" s="96">
        <v>10019</v>
      </c>
      <c r="C1810" s="58" t="s">
        <v>1804</v>
      </c>
      <c r="D1810" s="96" t="s">
        <v>8</v>
      </c>
      <c r="E1810" s="96">
        <v>1</v>
      </c>
      <c r="F1810" s="94">
        <v>80</v>
      </c>
      <c r="G1810" s="96"/>
      <c r="H1810" s="96">
        <v>936.79</v>
      </c>
    </row>
    <row r="1811" spans="1:8" x14ac:dyDescent="0.25">
      <c r="A1811" s="5">
        <v>11</v>
      </c>
      <c r="B1811" s="96">
        <v>10023</v>
      </c>
      <c r="C1811" s="58" t="s">
        <v>1805</v>
      </c>
      <c r="D1811" s="96" t="s">
        <v>8</v>
      </c>
      <c r="E1811" s="96">
        <v>5</v>
      </c>
      <c r="F1811" s="94">
        <v>80</v>
      </c>
      <c r="G1811" s="96"/>
      <c r="H1811" s="96">
        <v>332.95</v>
      </c>
    </row>
    <row r="1812" spans="1:8" x14ac:dyDescent="0.25">
      <c r="A1812" s="4"/>
      <c r="B1812" s="1"/>
      <c r="C1812" s="60"/>
      <c r="D1812" s="2"/>
      <c r="E1812" s="2"/>
      <c r="F1812" s="82"/>
      <c r="G1812" s="2"/>
      <c r="H1812" s="2"/>
    </row>
    <row r="1813" spans="1:8" x14ac:dyDescent="0.25">
      <c r="A1813" s="4"/>
      <c r="B1813" s="1"/>
      <c r="C1813" s="60"/>
      <c r="D1813" s="2"/>
      <c r="E1813" s="2"/>
      <c r="F1813" s="82"/>
      <c r="G1813" s="2"/>
      <c r="H1813" s="2"/>
    </row>
    <row r="1814" spans="1:8" x14ac:dyDescent="0.25">
      <c r="A1814" s="241" t="s">
        <v>1806</v>
      </c>
    </row>
    <row r="1815" spans="1:8" x14ac:dyDescent="0.25">
      <c r="A1815" s="380" t="s">
        <v>1536</v>
      </c>
      <c r="B1815" s="380" t="s">
        <v>1537</v>
      </c>
      <c r="C1815" s="380" t="s">
        <v>1538</v>
      </c>
      <c r="D1815" s="380" t="s">
        <v>1539</v>
      </c>
      <c r="E1815" s="380" t="s">
        <v>1540</v>
      </c>
      <c r="F1815" s="393" t="s">
        <v>1541</v>
      </c>
      <c r="G1815" s="384" t="s">
        <v>984</v>
      </c>
      <c r="H1815" s="380" t="s">
        <v>1542</v>
      </c>
    </row>
    <row r="1816" spans="1:8" x14ac:dyDescent="0.25">
      <c r="A1816" s="381"/>
      <c r="B1816" s="381"/>
      <c r="C1816" s="381"/>
      <c r="D1816" s="381"/>
      <c r="E1816" s="381"/>
      <c r="F1816" s="394"/>
      <c r="G1816" s="385"/>
      <c r="H1816" s="381"/>
    </row>
    <row r="1817" spans="1:8" x14ac:dyDescent="0.25">
      <c r="A1817" s="5">
        <v>1</v>
      </c>
      <c r="B1817" s="96">
        <v>10748</v>
      </c>
      <c r="C1817" s="58" t="s">
        <v>1807</v>
      </c>
      <c r="D1817" s="96" t="s">
        <v>8</v>
      </c>
      <c r="E1817" s="96">
        <v>11</v>
      </c>
      <c r="F1817" s="255">
        <v>80</v>
      </c>
      <c r="G1817" s="96"/>
      <c r="H1817" s="96">
        <v>181.64</v>
      </c>
    </row>
    <row r="1818" spans="1:8" x14ac:dyDescent="0.25">
      <c r="A1818" s="4"/>
      <c r="B1818" s="1"/>
      <c r="C1818" s="60"/>
      <c r="D1818" s="2"/>
      <c r="E1818" s="2"/>
      <c r="F1818" s="256"/>
      <c r="G1818" s="2"/>
      <c r="H1818" s="2"/>
    </row>
    <row r="1819" spans="1:8" x14ac:dyDescent="0.25">
      <c r="A1819" s="241" t="s">
        <v>1808</v>
      </c>
      <c r="F1819" s="257"/>
    </row>
    <row r="1820" spans="1:8" x14ac:dyDescent="0.25">
      <c r="A1820" s="380" t="s">
        <v>1536</v>
      </c>
      <c r="B1820" s="380" t="s">
        <v>1537</v>
      </c>
      <c r="C1820" s="380" t="s">
        <v>1538</v>
      </c>
      <c r="D1820" s="380" t="s">
        <v>1539</v>
      </c>
      <c r="E1820" s="380" t="s">
        <v>1540</v>
      </c>
      <c r="F1820" s="391" t="s">
        <v>1541</v>
      </c>
      <c r="G1820" s="384" t="s">
        <v>984</v>
      </c>
      <c r="H1820" s="380" t="s">
        <v>1542</v>
      </c>
    </row>
    <row r="1821" spans="1:8" x14ac:dyDescent="0.25">
      <c r="A1821" s="381"/>
      <c r="B1821" s="381"/>
      <c r="C1821" s="381"/>
      <c r="D1821" s="381"/>
      <c r="E1821" s="381"/>
      <c r="F1821" s="392"/>
      <c r="G1821" s="385"/>
      <c r="H1821" s="381"/>
    </row>
    <row r="1822" spans="1:8" x14ac:dyDescent="0.25">
      <c r="A1822" s="5">
        <v>1</v>
      </c>
      <c r="B1822" s="96">
        <v>5995</v>
      </c>
      <c r="C1822" s="58" t="s">
        <v>1809</v>
      </c>
      <c r="D1822" s="96" t="s">
        <v>8</v>
      </c>
      <c r="E1822" s="96">
        <v>317</v>
      </c>
      <c r="F1822" s="255">
        <v>100</v>
      </c>
      <c r="G1822" s="96"/>
      <c r="H1822" s="85">
        <v>43.6</v>
      </c>
    </row>
    <row r="1823" spans="1:8" x14ac:dyDescent="0.25">
      <c r="A1823" s="4"/>
      <c r="B1823" s="1"/>
      <c r="C1823" s="60"/>
      <c r="D1823" s="2"/>
      <c r="E1823" s="2"/>
      <c r="F1823" s="256"/>
      <c r="G1823" s="2"/>
      <c r="H1823" s="82"/>
    </row>
    <row r="1824" spans="1:8" x14ac:dyDescent="0.25">
      <c r="A1824" s="241" t="s">
        <v>1810</v>
      </c>
      <c r="F1824" s="257"/>
      <c r="H1824" s="258"/>
    </row>
    <row r="1825" spans="1:8" x14ac:dyDescent="0.25">
      <c r="A1825" s="380" t="s">
        <v>1536</v>
      </c>
      <c r="B1825" s="380" t="s">
        <v>1537</v>
      </c>
      <c r="C1825" s="380" t="s">
        <v>1538</v>
      </c>
      <c r="D1825" s="380" t="s">
        <v>1539</v>
      </c>
      <c r="E1825" s="380" t="s">
        <v>1540</v>
      </c>
      <c r="F1825" s="391" t="s">
        <v>1541</v>
      </c>
      <c r="G1825" s="384" t="s">
        <v>984</v>
      </c>
      <c r="H1825" s="386" t="s">
        <v>1542</v>
      </c>
    </row>
    <row r="1826" spans="1:8" x14ac:dyDescent="0.25">
      <c r="A1826" s="381"/>
      <c r="B1826" s="381"/>
      <c r="C1826" s="381"/>
      <c r="D1826" s="381"/>
      <c r="E1826" s="381"/>
      <c r="F1826" s="392"/>
      <c r="G1826" s="385"/>
      <c r="H1826" s="387"/>
    </row>
    <row r="1827" spans="1:8" x14ac:dyDescent="0.25">
      <c r="A1827" s="5">
        <v>1</v>
      </c>
      <c r="B1827" s="96">
        <v>2083</v>
      </c>
      <c r="C1827" s="58" t="s">
        <v>1811</v>
      </c>
      <c r="D1827" s="96" t="s">
        <v>8</v>
      </c>
      <c r="E1827" s="96">
        <v>7</v>
      </c>
      <c r="F1827" s="255">
        <v>80</v>
      </c>
      <c r="G1827" s="96"/>
      <c r="H1827" s="85">
        <v>1992</v>
      </c>
    </row>
    <row r="1828" spans="1:8" x14ac:dyDescent="0.25">
      <c r="A1828" s="4"/>
      <c r="B1828" s="1"/>
      <c r="C1828" s="60"/>
      <c r="D1828" s="2"/>
      <c r="E1828" s="2"/>
      <c r="F1828" s="256"/>
      <c r="G1828" s="2"/>
      <c r="H1828" s="82"/>
    </row>
    <row r="1829" spans="1:8" x14ac:dyDescent="0.25">
      <c r="A1829" s="4"/>
      <c r="B1829" s="1"/>
      <c r="C1829" s="60"/>
      <c r="D1829" s="2"/>
      <c r="E1829" s="2"/>
      <c r="F1829" s="256"/>
      <c r="G1829" s="2"/>
      <c r="H1829" s="82"/>
    </row>
    <row r="1830" spans="1:8" x14ac:dyDescent="0.25">
      <c r="A1830" s="241" t="s">
        <v>1812</v>
      </c>
      <c r="F1830" s="257"/>
      <c r="H1830" s="258"/>
    </row>
    <row r="1831" spans="1:8" x14ac:dyDescent="0.25">
      <c r="A1831" s="380" t="s">
        <v>1536</v>
      </c>
      <c r="B1831" s="380" t="s">
        <v>1537</v>
      </c>
      <c r="C1831" s="380" t="s">
        <v>1538</v>
      </c>
      <c r="D1831" s="380" t="s">
        <v>1539</v>
      </c>
      <c r="E1831" s="380" t="s">
        <v>1540</v>
      </c>
      <c r="F1831" s="391" t="s">
        <v>1541</v>
      </c>
      <c r="G1831" s="384" t="s">
        <v>984</v>
      </c>
      <c r="H1831" s="386" t="s">
        <v>1542</v>
      </c>
    </row>
    <row r="1832" spans="1:8" x14ac:dyDescent="0.25">
      <c r="A1832" s="381"/>
      <c r="B1832" s="381"/>
      <c r="C1832" s="381"/>
      <c r="D1832" s="381"/>
      <c r="E1832" s="381"/>
      <c r="F1832" s="392"/>
      <c r="G1832" s="385"/>
      <c r="H1832" s="387"/>
    </row>
    <row r="1833" spans="1:8" x14ac:dyDescent="0.25">
      <c r="A1833" s="5">
        <v>2</v>
      </c>
      <c r="B1833" s="57">
        <v>208801</v>
      </c>
      <c r="C1833" s="58" t="s">
        <v>1813</v>
      </c>
      <c r="D1833" s="96" t="s">
        <v>8</v>
      </c>
      <c r="E1833" s="96">
        <v>2686316132</v>
      </c>
      <c r="F1833" s="255">
        <v>30</v>
      </c>
      <c r="G1833" s="96"/>
      <c r="H1833" s="85">
        <v>0.01</v>
      </c>
    </row>
    <row r="1836" spans="1:8" x14ac:dyDescent="0.25">
      <c r="A1836" s="241" t="s">
        <v>1845</v>
      </c>
      <c r="F1836" s="257"/>
      <c r="H1836" s="258"/>
    </row>
    <row r="1837" spans="1:8" x14ac:dyDescent="0.25">
      <c r="A1837" s="380" t="s">
        <v>1536</v>
      </c>
      <c r="B1837" s="380" t="s">
        <v>1537</v>
      </c>
      <c r="C1837" s="380" t="s">
        <v>1538</v>
      </c>
      <c r="D1837" s="380" t="s">
        <v>1539</v>
      </c>
      <c r="E1837" s="380" t="s">
        <v>1540</v>
      </c>
      <c r="F1837" s="391" t="s">
        <v>1541</v>
      </c>
      <c r="G1837" s="384" t="s">
        <v>984</v>
      </c>
      <c r="H1837" s="386" t="s">
        <v>1542</v>
      </c>
    </row>
    <row r="1838" spans="1:8" x14ac:dyDescent="0.25">
      <c r="A1838" s="381"/>
      <c r="B1838" s="381"/>
      <c r="C1838" s="381"/>
      <c r="D1838" s="381"/>
      <c r="E1838" s="381"/>
      <c r="F1838" s="392"/>
      <c r="G1838" s="385"/>
      <c r="H1838" s="387"/>
    </row>
    <row r="1839" spans="1:8" x14ac:dyDescent="0.25">
      <c r="A1839" s="5">
        <v>1</v>
      </c>
      <c r="B1839" s="96">
        <v>4070</v>
      </c>
      <c r="C1839" s="58" t="s">
        <v>1814</v>
      </c>
      <c r="D1839" s="96" t="s">
        <v>8</v>
      </c>
      <c r="E1839" s="96">
        <v>50</v>
      </c>
      <c r="F1839" s="94">
        <v>80</v>
      </c>
      <c r="G1839" s="96"/>
      <c r="H1839" s="96">
        <v>9.1199999999999992</v>
      </c>
    </row>
    <row r="1840" spans="1:8" x14ac:dyDescent="0.25">
      <c r="A1840" s="5">
        <v>2</v>
      </c>
      <c r="B1840" s="96">
        <v>4071</v>
      </c>
      <c r="C1840" s="58" t="s">
        <v>1815</v>
      </c>
      <c r="D1840" s="96" t="s">
        <v>8</v>
      </c>
      <c r="E1840" s="96">
        <v>42</v>
      </c>
      <c r="F1840" s="94">
        <v>80</v>
      </c>
      <c r="G1840" s="96"/>
      <c r="H1840" s="96">
        <v>5.21</v>
      </c>
    </row>
    <row r="1841" spans="1:8" x14ac:dyDescent="0.25">
      <c r="A1841" s="5">
        <v>3</v>
      </c>
      <c r="B1841" s="96">
        <v>4080</v>
      </c>
      <c r="C1841" s="58" t="s">
        <v>1816</v>
      </c>
      <c r="D1841" s="96" t="s">
        <v>8</v>
      </c>
      <c r="E1841" s="96">
        <v>12</v>
      </c>
      <c r="F1841" s="94">
        <v>80</v>
      </c>
      <c r="G1841" s="96"/>
      <c r="H1841" s="96">
        <v>27.9</v>
      </c>
    </row>
    <row r="1842" spans="1:8" x14ac:dyDescent="0.25">
      <c r="A1842" s="5">
        <v>4</v>
      </c>
      <c r="B1842" s="96">
        <v>4085</v>
      </c>
      <c r="C1842" s="58" t="s">
        <v>1817</v>
      </c>
      <c r="D1842" s="96" t="s">
        <v>8</v>
      </c>
      <c r="E1842" s="96">
        <v>28</v>
      </c>
      <c r="F1842" s="94">
        <v>80</v>
      </c>
      <c r="G1842" s="96"/>
      <c r="H1842" s="96">
        <v>71.41</v>
      </c>
    </row>
    <row r="1843" spans="1:8" x14ac:dyDescent="0.25">
      <c r="A1843" s="5">
        <v>5</v>
      </c>
      <c r="B1843" s="96">
        <v>4090</v>
      </c>
      <c r="C1843" s="58" t="s">
        <v>1818</v>
      </c>
      <c r="D1843" s="96" t="s">
        <v>8</v>
      </c>
      <c r="E1843" s="96">
        <v>17</v>
      </c>
      <c r="F1843" s="94">
        <v>80</v>
      </c>
      <c r="G1843" s="96"/>
      <c r="H1843" s="96">
        <v>96.3</v>
      </c>
    </row>
    <row r="1844" spans="1:8" x14ac:dyDescent="0.25">
      <c r="A1844" s="5">
        <v>6</v>
      </c>
      <c r="B1844" s="96">
        <v>4104</v>
      </c>
      <c r="C1844" s="58" t="s">
        <v>1819</v>
      </c>
      <c r="D1844" s="96" t="s">
        <v>8</v>
      </c>
      <c r="E1844" s="96">
        <v>31</v>
      </c>
      <c r="F1844" s="94">
        <v>80</v>
      </c>
      <c r="G1844" s="96"/>
      <c r="H1844" s="96">
        <v>66.239999999999995</v>
      </c>
    </row>
    <row r="1845" spans="1:8" x14ac:dyDescent="0.25">
      <c r="A1845" s="5">
        <v>7</v>
      </c>
      <c r="B1845" s="96">
        <v>4115</v>
      </c>
      <c r="C1845" s="58" t="s">
        <v>1820</v>
      </c>
      <c r="D1845" s="96" t="s">
        <v>8</v>
      </c>
      <c r="E1845" s="96">
        <v>37</v>
      </c>
      <c r="F1845" s="94">
        <v>80</v>
      </c>
      <c r="G1845" s="96"/>
      <c r="H1845" s="96">
        <v>57.53</v>
      </c>
    </row>
    <row r="1846" spans="1:8" x14ac:dyDescent="0.25">
      <c r="A1846" s="5">
        <v>8</v>
      </c>
      <c r="B1846" s="96">
        <v>4165</v>
      </c>
      <c r="C1846" s="58" t="s">
        <v>1821</v>
      </c>
      <c r="D1846" s="96" t="s">
        <v>8</v>
      </c>
      <c r="E1846" s="96">
        <v>50</v>
      </c>
      <c r="F1846" s="94">
        <v>80</v>
      </c>
      <c r="G1846" s="96"/>
      <c r="H1846" s="96">
        <v>27.74</v>
      </c>
    </row>
    <row r="1847" spans="1:8" x14ac:dyDescent="0.25">
      <c r="A1847" s="5">
        <v>9</v>
      </c>
      <c r="B1847" s="96">
        <v>4181</v>
      </c>
      <c r="C1847" s="58" t="s">
        <v>1822</v>
      </c>
      <c r="D1847" s="96" t="s">
        <v>8</v>
      </c>
      <c r="E1847" s="96">
        <v>3</v>
      </c>
      <c r="F1847" s="94">
        <v>80</v>
      </c>
      <c r="G1847" s="96"/>
      <c r="H1847" s="96">
        <v>107.33</v>
      </c>
    </row>
    <row r="1848" spans="1:8" x14ac:dyDescent="0.25">
      <c r="A1848" s="5">
        <v>10</v>
      </c>
      <c r="B1848" s="96">
        <v>4182</v>
      </c>
      <c r="C1848" s="58" t="s">
        <v>1823</v>
      </c>
      <c r="D1848" s="96" t="s">
        <v>8</v>
      </c>
      <c r="E1848" s="96">
        <v>1</v>
      </c>
      <c r="F1848" s="94">
        <v>80</v>
      </c>
      <c r="G1848" s="96"/>
      <c r="H1848" s="96">
        <v>200.67</v>
      </c>
    </row>
    <row r="1849" spans="1:8" x14ac:dyDescent="0.25">
      <c r="A1849" s="5">
        <v>11</v>
      </c>
      <c r="B1849" s="96">
        <v>4183</v>
      </c>
      <c r="C1849" s="58" t="s">
        <v>1824</v>
      </c>
      <c r="D1849" s="96" t="s">
        <v>8</v>
      </c>
      <c r="E1849" s="96">
        <v>240</v>
      </c>
      <c r="F1849" s="94">
        <v>80</v>
      </c>
      <c r="G1849" s="96"/>
      <c r="H1849" s="96">
        <v>30.66</v>
      </c>
    </row>
    <row r="1850" spans="1:8" x14ac:dyDescent="0.25">
      <c r="A1850" s="5">
        <v>12</v>
      </c>
      <c r="B1850" s="96">
        <v>4185</v>
      </c>
      <c r="C1850" s="58" t="s">
        <v>1825</v>
      </c>
      <c r="D1850" s="96" t="s">
        <v>8</v>
      </c>
      <c r="E1850" s="96">
        <v>266</v>
      </c>
      <c r="F1850" s="94">
        <v>80</v>
      </c>
      <c r="G1850" s="96"/>
      <c r="H1850" s="96">
        <v>23.21</v>
      </c>
    </row>
    <row r="1851" spans="1:8" x14ac:dyDescent="0.25">
      <c r="A1851" s="5">
        <v>13</v>
      </c>
      <c r="B1851" s="96">
        <v>4226</v>
      </c>
      <c r="C1851" s="58" t="s">
        <v>1826</v>
      </c>
      <c r="D1851" s="96" t="s">
        <v>8</v>
      </c>
      <c r="E1851" s="96">
        <v>17</v>
      </c>
      <c r="F1851" s="94">
        <v>80</v>
      </c>
      <c r="G1851" s="96"/>
      <c r="H1851" s="96">
        <v>91.8</v>
      </c>
    </row>
    <row r="1852" spans="1:8" x14ac:dyDescent="0.25">
      <c r="A1852" s="5">
        <v>14</v>
      </c>
      <c r="B1852" s="96">
        <v>4227</v>
      </c>
      <c r="C1852" s="58" t="s">
        <v>1827</v>
      </c>
      <c r="D1852" s="96" t="s">
        <v>8</v>
      </c>
      <c r="E1852" s="96">
        <v>38</v>
      </c>
      <c r="F1852" s="94">
        <v>80</v>
      </c>
      <c r="G1852" s="96"/>
      <c r="H1852" s="96">
        <v>97.01</v>
      </c>
    </row>
    <row r="1853" spans="1:8" x14ac:dyDescent="0.25">
      <c r="A1853" s="5">
        <v>15</v>
      </c>
      <c r="B1853" s="96">
        <v>4235</v>
      </c>
      <c r="C1853" s="58" t="s">
        <v>1828</v>
      </c>
      <c r="D1853" s="96" t="s">
        <v>8</v>
      </c>
      <c r="E1853" s="96">
        <v>50</v>
      </c>
      <c r="F1853" s="94">
        <v>80</v>
      </c>
      <c r="G1853" s="96"/>
      <c r="H1853" s="96">
        <v>6.51</v>
      </c>
    </row>
    <row r="1854" spans="1:8" x14ac:dyDescent="0.25">
      <c r="A1854" s="5">
        <v>16</v>
      </c>
      <c r="B1854" s="96">
        <v>4243</v>
      </c>
      <c r="C1854" s="58" t="s">
        <v>1829</v>
      </c>
      <c r="D1854" s="96" t="s">
        <v>8</v>
      </c>
      <c r="E1854" s="96">
        <v>50</v>
      </c>
      <c r="F1854" s="94">
        <v>80</v>
      </c>
      <c r="G1854" s="96"/>
      <c r="H1854" s="96">
        <v>3.31</v>
      </c>
    </row>
    <row r="1855" spans="1:8" x14ac:dyDescent="0.25">
      <c r="A1855" s="5">
        <v>17</v>
      </c>
      <c r="B1855" s="96">
        <v>4247</v>
      </c>
      <c r="C1855" s="58" t="s">
        <v>1830</v>
      </c>
      <c r="D1855" s="96" t="s">
        <v>8</v>
      </c>
      <c r="E1855" s="96">
        <v>2</v>
      </c>
      <c r="F1855" s="94">
        <v>80</v>
      </c>
      <c r="G1855" s="96"/>
      <c r="H1855" s="96">
        <v>218.96</v>
      </c>
    </row>
    <row r="1856" spans="1:8" x14ac:dyDescent="0.25">
      <c r="A1856" s="5">
        <v>18</v>
      </c>
      <c r="B1856" s="96">
        <v>4248</v>
      </c>
      <c r="C1856" s="58" t="s">
        <v>1831</v>
      </c>
      <c r="D1856" s="96" t="s">
        <v>8</v>
      </c>
      <c r="E1856" s="96">
        <v>2</v>
      </c>
      <c r="F1856" s="94">
        <v>80</v>
      </c>
      <c r="G1856" s="96"/>
      <c r="H1856" s="96">
        <v>218.96</v>
      </c>
    </row>
    <row r="1857" spans="1:8" x14ac:dyDescent="0.25">
      <c r="A1857" s="5">
        <v>19</v>
      </c>
      <c r="B1857" s="96">
        <v>4275</v>
      </c>
      <c r="C1857" s="58" t="s">
        <v>1832</v>
      </c>
      <c r="D1857" s="96" t="s">
        <v>8</v>
      </c>
      <c r="E1857" s="96">
        <v>78</v>
      </c>
      <c r="F1857" s="94">
        <v>80</v>
      </c>
      <c r="G1857" s="96"/>
      <c r="H1857" s="96">
        <v>180.23</v>
      </c>
    </row>
    <row r="1858" spans="1:8" x14ac:dyDescent="0.25">
      <c r="A1858" s="5">
        <v>20</v>
      </c>
      <c r="B1858" s="96">
        <v>4285</v>
      </c>
      <c r="C1858" s="58" t="s">
        <v>1833</v>
      </c>
      <c r="D1858" s="96" t="s">
        <v>8</v>
      </c>
      <c r="E1858" s="96">
        <v>10</v>
      </c>
      <c r="F1858" s="94">
        <v>80</v>
      </c>
      <c r="G1858" s="96"/>
      <c r="H1858" s="96">
        <v>180.23</v>
      </c>
    </row>
    <row r="1859" spans="1:8" x14ac:dyDescent="0.25">
      <c r="A1859" s="5">
        <v>21</v>
      </c>
      <c r="B1859" s="96">
        <v>4310</v>
      </c>
      <c r="C1859" s="58" t="s">
        <v>1834</v>
      </c>
      <c r="D1859" s="96" t="s">
        <v>8</v>
      </c>
      <c r="E1859" s="96">
        <v>5</v>
      </c>
      <c r="F1859" s="94">
        <v>80</v>
      </c>
      <c r="G1859" s="96"/>
      <c r="H1859" s="96">
        <v>78.14</v>
      </c>
    </row>
    <row r="1860" spans="1:8" x14ac:dyDescent="0.25">
      <c r="A1860" s="5">
        <v>22</v>
      </c>
      <c r="B1860" s="96">
        <v>4315</v>
      </c>
      <c r="C1860" s="58" t="s">
        <v>1835</v>
      </c>
      <c r="D1860" s="96" t="s">
        <v>8</v>
      </c>
      <c r="E1860" s="96">
        <v>20</v>
      </c>
      <c r="F1860" s="94">
        <v>80</v>
      </c>
      <c r="G1860" s="96"/>
      <c r="H1860" s="96">
        <v>26.06</v>
      </c>
    </row>
    <row r="1861" spans="1:8" x14ac:dyDescent="0.25">
      <c r="A1861" s="5">
        <v>23</v>
      </c>
      <c r="B1861" s="96">
        <v>4327</v>
      </c>
      <c r="C1861" s="58" t="s">
        <v>1836</v>
      </c>
      <c r="D1861" s="96" t="s">
        <v>8</v>
      </c>
      <c r="E1861" s="96">
        <v>20</v>
      </c>
      <c r="F1861" s="94">
        <v>80</v>
      </c>
      <c r="G1861" s="96" t="s">
        <v>1837</v>
      </c>
      <c r="H1861" s="96">
        <v>180.23</v>
      </c>
    </row>
    <row r="1862" spans="1:8" x14ac:dyDescent="0.25">
      <c r="A1862" s="5">
        <v>24</v>
      </c>
      <c r="B1862" s="96">
        <v>4329</v>
      </c>
      <c r="C1862" s="58" t="s">
        <v>1838</v>
      </c>
      <c r="D1862" s="96" t="s">
        <v>8</v>
      </c>
      <c r="E1862" s="96">
        <v>10</v>
      </c>
      <c r="F1862" s="94">
        <v>80</v>
      </c>
      <c r="G1862" s="96"/>
      <c r="H1862" s="96">
        <v>180.23</v>
      </c>
    </row>
    <row r="1863" spans="1:8" x14ac:dyDescent="0.25">
      <c r="A1863" s="5">
        <v>25</v>
      </c>
      <c r="B1863" s="96">
        <v>4362</v>
      </c>
      <c r="C1863" s="58" t="s">
        <v>1839</v>
      </c>
      <c r="D1863" s="96" t="s">
        <v>8</v>
      </c>
      <c r="E1863" s="96">
        <v>20</v>
      </c>
      <c r="F1863" s="94">
        <v>80</v>
      </c>
      <c r="G1863" s="96"/>
      <c r="H1863" s="96">
        <v>156.78</v>
      </c>
    </row>
    <row r="1864" spans="1:8" x14ac:dyDescent="0.25">
      <c r="A1864" s="5">
        <v>26</v>
      </c>
      <c r="B1864" s="96">
        <v>4375</v>
      </c>
      <c r="C1864" s="58" t="s">
        <v>1840</v>
      </c>
      <c r="D1864" s="96" t="s">
        <v>8</v>
      </c>
      <c r="E1864" s="96">
        <v>33</v>
      </c>
      <c r="F1864" s="94">
        <v>80</v>
      </c>
      <c r="G1864" s="96"/>
      <c r="H1864" s="96">
        <v>23.93</v>
      </c>
    </row>
    <row r="1865" spans="1:8" x14ac:dyDescent="0.25">
      <c r="A1865" s="5">
        <v>27</v>
      </c>
      <c r="B1865" s="96">
        <v>4385</v>
      </c>
      <c r="C1865" s="58" t="s">
        <v>1841</v>
      </c>
      <c r="D1865" s="96" t="s">
        <v>8</v>
      </c>
      <c r="E1865" s="96">
        <v>22</v>
      </c>
      <c r="F1865" s="94">
        <v>80</v>
      </c>
      <c r="G1865" s="96"/>
      <c r="H1865" s="96">
        <v>23.42</v>
      </c>
    </row>
    <row r="1866" spans="1:8" x14ac:dyDescent="0.25">
      <c r="A1866" s="5">
        <v>28</v>
      </c>
      <c r="B1866" s="96">
        <v>4416</v>
      </c>
      <c r="C1866" s="58" t="s">
        <v>1842</v>
      </c>
      <c r="D1866" s="96" t="s">
        <v>8</v>
      </c>
      <c r="E1866" s="96">
        <v>16</v>
      </c>
      <c r="F1866" s="94">
        <v>80</v>
      </c>
      <c r="G1866" s="96"/>
      <c r="H1866" s="96">
        <v>7.14</v>
      </c>
    </row>
    <row r="1867" spans="1:8" x14ac:dyDescent="0.25">
      <c r="A1867" s="5">
        <v>29</v>
      </c>
      <c r="B1867" s="96">
        <v>4495</v>
      </c>
      <c r="C1867" s="58" t="s">
        <v>1896</v>
      </c>
      <c r="D1867" s="96" t="s">
        <v>8</v>
      </c>
      <c r="E1867" s="96">
        <v>72</v>
      </c>
      <c r="F1867" s="94">
        <v>80</v>
      </c>
      <c r="G1867" s="96"/>
      <c r="H1867" s="96">
        <v>7.6</v>
      </c>
    </row>
    <row r="1868" spans="1:8" x14ac:dyDescent="0.25">
      <c r="A1868" s="5">
        <v>30</v>
      </c>
      <c r="B1868" s="96">
        <v>4500</v>
      </c>
      <c r="C1868" s="58" t="s">
        <v>1843</v>
      </c>
      <c r="D1868" s="96" t="s">
        <v>8</v>
      </c>
      <c r="E1868" s="96">
        <v>15</v>
      </c>
      <c r="F1868" s="94">
        <v>80</v>
      </c>
      <c r="G1868" s="96"/>
      <c r="H1868" s="96">
        <v>5.26</v>
      </c>
    </row>
    <row r="1869" spans="1:8" x14ac:dyDescent="0.25">
      <c r="A1869" s="5">
        <v>31</v>
      </c>
      <c r="B1869" s="96">
        <v>4515</v>
      </c>
      <c r="C1869" s="58" t="s">
        <v>1844</v>
      </c>
      <c r="D1869" s="96" t="s">
        <v>8</v>
      </c>
      <c r="E1869" s="96">
        <v>27</v>
      </c>
      <c r="F1869" s="94">
        <v>80</v>
      </c>
      <c r="G1869" s="96"/>
      <c r="H1869" s="96">
        <v>107.07</v>
      </c>
    </row>
    <row r="1870" spans="1:8" x14ac:dyDescent="0.25">
      <c r="A1870" s="5">
        <v>32</v>
      </c>
      <c r="B1870" s="96">
        <v>4537</v>
      </c>
      <c r="C1870" s="58" t="s">
        <v>1846</v>
      </c>
      <c r="D1870" s="96" t="s">
        <v>8</v>
      </c>
      <c r="E1870" s="96">
        <v>21</v>
      </c>
      <c r="F1870" s="94">
        <v>80</v>
      </c>
      <c r="G1870" s="96"/>
      <c r="H1870" s="96">
        <v>157.51</v>
      </c>
    </row>
    <row r="1871" spans="1:8" x14ac:dyDescent="0.25">
      <c r="A1871" s="5">
        <v>33</v>
      </c>
      <c r="B1871" s="96">
        <v>4542</v>
      </c>
      <c r="C1871" s="58" t="s">
        <v>1847</v>
      </c>
      <c r="D1871" s="96" t="s">
        <v>8</v>
      </c>
      <c r="E1871" s="96">
        <v>42</v>
      </c>
      <c r="F1871" s="94">
        <v>80</v>
      </c>
      <c r="G1871" s="96"/>
      <c r="H1871" s="96">
        <v>157.51</v>
      </c>
    </row>
    <row r="1872" spans="1:8" x14ac:dyDescent="0.25">
      <c r="A1872" s="5">
        <v>34</v>
      </c>
      <c r="B1872" s="96">
        <v>4545</v>
      </c>
      <c r="C1872" s="58" t="s">
        <v>1848</v>
      </c>
      <c r="D1872" s="96" t="s">
        <v>8</v>
      </c>
      <c r="E1872" s="96">
        <v>34</v>
      </c>
      <c r="F1872" s="94">
        <v>80</v>
      </c>
      <c r="G1872" s="96"/>
      <c r="H1872" s="96">
        <v>167.58</v>
      </c>
    </row>
    <row r="1873" spans="1:8" x14ac:dyDescent="0.25">
      <c r="A1873" s="5">
        <v>35</v>
      </c>
      <c r="B1873" s="96">
        <v>4549</v>
      </c>
      <c r="C1873" s="58" t="s">
        <v>1849</v>
      </c>
      <c r="D1873" s="96" t="s">
        <v>8</v>
      </c>
      <c r="E1873" s="96">
        <v>26</v>
      </c>
      <c r="F1873" s="94">
        <v>80</v>
      </c>
      <c r="G1873" s="96"/>
      <c r="H1873" s="96">
        <v>157.51</v>
      </c>
    </row>
    <row r="1874" spans="1:8" x14ac:dyDescent="0.25">
      <c r="A1874" s="5">
        <v>36</v>
      </c>
      <c r="B1874" s="96">
        <v>4557</v>
      </c>
      <c r="C1874" s="58" t="s">
        <v>1850</v>
      </c>
      <c r="D1874" s="96" t="s">
        <v>8</v>
      </c>
      <c r="E1874" s="96">
        <v>11</v>
      </c>
      <c r="F1874" s="94">
        <v>80</v>
      </c>
      <c r="G1874" s="96"/>
      <c r="H1874" s="96">
        <v>355.75</v>
      </c>
    </row>
    <row r="1875" spans="1:8" x14ac:dyDescent="0.25">
      <c r="A1875" s="5">
        <v>37</v>
      </c>
      <c r="B1875" s="96">
        <v>4559</v>
      </c>
      <c r="C1875" s="58" t="s">
        <v>1851</v>
      </c>
      <c r="D1875" s="96" t="s">
        <v>8</v>
      </c>
      <c r="E1875" s="96">
        <v>28</v>
      </c>
      <c r="F1875" s="94">
        <v>80</v>
      </c>
      <c r="G1875" s="96"/>
      <c r="H1875" s="96">
        <v>242.42</v>
      </c>
    </row>
    <row r="1876" spans="1:8" x14ac:dyDescent="0.25">
      <c r="A1876" s="5">
        <v>38</v>
      </c>
      <c r="B1876" s="96">
        <v>4563</v>
      </c>
      <c r="C1876" s="58" t="s">
        <v>1852</v>
      </c>
      <c r="D1876" s="96" t="s">
        <v>8</v>
      </c>
      <c r="E1876" s="96">
        <v>1</v>
      </c>
      <c r="F1876" s="94">
        <v>80</v>
      </c>
      <c r="G1876" s="96"/>
      <c r="H1876" s="96">
        <v>355.75</v>
      </c>
    </row>
    <row r="1877" spans="1:8" x14ac:dyDescent="0.25">
      <c r="A1877" s="5">
        <v>39</v>
      </c>
      <c r="B1877" s="96">
        <v>4566</v>
      </c>
      <c r="C1877" s="58" t="s">
        <v>1853</v>
      </c>
      <c r="D1877" s="96" t="s">
        <v>8</v>
      </c>
      <c r="E1877" s="96">
        <v>20</v>
      </c>
      <c r="F1877" s="94">
        <v>80</v>
      </c>
      <c r="G1877" s="96"/>
      <c r="H1877" s="96">
        <v>273.7</v>
      </c>
    </row>
    <row r="1878" spans="1:8" x14ac:dyDescent="0.25">
      <c r="A1878" s="5">
        <v>40</v>
      </c>
      <c r="B1878" s="96">
        <v>4580</v>
      </c>
      <c r="C1878" s="58" t="s">
        <v>1854</v>
      </c>
      <c r="D1878" s="96" t="s">
        <v>8</v>
      </c>
      <c r="E1878" s="96">
        <v>8</v>
      </c>
      <c r="F1878" s="94">
        <v>80</v>
      </c>
      <c r="G1878" s="96"/>
      <c r="H1878" s="96">
        <v>66.3</v>
      </c>
    </row>
    <row r="1879" spans="1:8" x14ac:dyDescent="0.25">
      <c r="A1879" s="5">
        <v>41</v>
      </c>
      <c r="B1879" s="96">
        <v>4613</v>
      </c>
      <c r="C1879" s="58" t="s">
        <v>1855</v>
      </c>
      <c r="D1879" s="96" t="s">
        <v>8</v>
      </c>
      <c r="E1879" s="96">
        <v>2</v>
      </c>
      <c r="F1879" s="94">
        <v>80</v>
      </c>
      <c r="G1879" s="96"/>
      <c r="H1879" s="96">
        <v>182.58</v>
      </c>
    </row>
    <row r="1880" spans="1:8" x14ac:dyDescent="0.25">
      <c r="A1880" s="5">
        <v>42</v>
      </c>
      <c r="B1880" s="96">
        <v>4617</v>
      </c>
      <c r="C1880" s="58" t="s">
        <v>1856</v>
      </c>
      <c r="D1880" s="96" t="s">
        <v>8</v>
      </c>
      <c r="E1880" s="96">
        <v>23</v>
      </c>
      <c r="F1880" s="94">
        <v>80</v>
      </c>
      <c r="G1880" s="96"/>
      <c r="H1880" s="96">
        <v>66.95</v>
      </c>
    </row>
    <row r="1881" spans="1:8" x14ac:dyDescent="0.25">
      <c r="A1881" s="5">
        <v>43</v>
      </c>
      <c r="B1881" s="96">
        <v>4618</v>
      </c>
      <c r="C1881" s="58" t="s">
        <v>1857</v>
      </c>
      <c r="D1881" s="96" t="s">
        <v>8</v>
      </c>
      <c r="E1881" s="96">
        <v>5</v>
      </c>
      <c r="F1881" s="94">
        <v>80</v>
      </c>
      <c r="G1881" s="96"/>
      <c r="H1881" s="96">
        <v>45.54</v>
      </c>
    </row>
    <row r="1882" spans="1:8" x14ac:dyDescent="0.25">
      <c r="A1882" s="5">
        <v>44</v>
      </c>
      <c r="B1882" s="96">
        <v>4621</v>
      </c>
      <c r="C1882" s="58" t="s">
        <v>1858</v>
      </c>
      <c r="D1882" s="96" t="s">
        <v>8</v>
      </c>
      <c r="E1882" s="96">
        <v>15</v>
      </c>
      <c r="F1882" s="94">
        <v>80</v>
      </c>
      <c r="G1882" s="96"/>
      <c r="H1882" s="96">
        <v>87.36</v>
      </c>
    </row>
    <row r="1883" spans="1:8" x14ac:dyDescent="0.25">
      <c r="A1883" s="5">
        <v>45</v>
      </c>
      <c r="B1883" s="96">
        <v>4664</v>
      </c>
      <c r="C1883" s="58" t="s">
        <v>1859</v>
      </c>
      <c r="D1883" s="96" t="s">
        <v>8</v>
      </c>
      <c r="E1883" s="96">
        <v>48</v>
      </c>
      <c r="F1883" s="94">
        <v>80</v>
      </c>
      <c r="G1883" s="96"/>
      <c r="H1883" s="96">
        <v>21.4</v>
      </c>
    </row>
    <row r="1884" spans="1:8" x14ac:dyDescent="0.25">
      <c r="A1884" s="5">
        <v>46</v>
      </c>
      <c r="B1884" s="96">
        <v>4672</v>
      </c>
      <c r="C1884" s="58" t="s">
        <v>1860</v>
      </c>
      <c r="D1884" s="96" t="s">
        <v>8</v>
      </c>
      <c r="E1884" s="96">
        <v>48</v>
      </c>
      <c r="F1884" s="94">
        <v>80</v>
      </c>
      <c r="G1884" s="96"/>
      <c r="H1884" s="96">
        <v>14.34</v>
      </c>
    </row>
    <row r="1885" spans="1:8" x14ac:dyDescent="0.25">
      <c r="A1885" s="5">
        <v>47</v>
      </c>
      <c r="B1885" s="96">
        <v>4674</v>
      </c>
      <c r="C1885" s="58" t="s">
        <v>1861</v>
      </c>
      <c r="D1885" s="96" t="s">
        <v>8</v>
      </c>
      <c r="E1885" s="96">
        <v>2</v>
      </c>
      <c r="F1885" s="94">
        <v>80</v>
      </c>
      <c r="G1885" s="96"/>
      <c r="H1885" s="96">
        <v>163.97</v>
      </c>
    </row>
    <row r="1886" spans="1:8" x14ac:dyDescent="0.25">
      <c r="A1886" s="5">
        <v>48</v>
      </c>
      <c r="B1886" s="96">
        <v>4675</v>
      </c>
      <c r="C1886" s="58" t="s">
        <v>1862</v>
      </c>
      <c r="D1886" s="96" t="s">
        <v>8</v>
      </c>
      <c r="E1886" s="96">
        <v>33</v>
      </c>
      <c r="F1886" s="94">
        <v>80</v>
      </c>
      <c r="G1886" s="96"/>
      <c r="H1886" s="96">
        <v>23.94</v>
      </c>
    </row>
    <row r="1887" spans="1:8" x14ac:dyDescent="0.25">
      <c r="A1887" s="5">
        <v>49</v>
      </c>
      <c r="B1887" s="96">
        <v>4680</v>
      </c>
      <c r="C1887" s="58" t="s">
        <v>1863</v>
      </c>
      <c r="D1887" s="96" t="s">
        <v>8</v>
      </c>
      <c r="E1887" s="96">
        <v>1</v>
      </c>
      <c r="F1887" s="94">
        <v>80</v>
      </c>
      <c r="G1887" s="96"/>
      <c r="H1887" s="96">
        <v>182</v>
      </c>
    </row>
    <row r="1888" spans="1:8" x14ac:dyDescent="0.25">
      <c r="A1888" s="5">
        <v>50</v>
      </c>
      <c r="B1888" s="96">
        <v>4681</v>
      </c>
      <c r="C1888" s="58" t="s">
        <v>1864</v>
      </c>
      <c r="D1888" s="96" t="s">
        <v>8</v>
      </c>
      <c r="E1888" s="96">
        <v>5</v>
      </c>
      <c r="F1888" s="94">
        <v>80</v>
      </c>
      <c r="G1888" s="96"/>
      <c r="H1888" s="96">
        <v>23.94</v>
      </c>
    </row>
    <row r="1889" spans="1:8" x14ac:dyDescent="0.25">
      <c r="A1889" s="5">
        <v>51</v>
      </c>
      <c r="B1889" s="96">
        <v>4705</v>
      </c>
      <c r="C1889" s="58" t="s">
        <v>1865</v>
      </c>
      <c r="D1889" s="96" t="s">
        <v>8</v>
      </c>
      <c r="E1889" s="96">
        <v>1</v>
      </c>
      <c r="F1889" s="94">
        <v>80</v>
      </c>
      <c r="G1889" s="96"/>
      <c r="H1889" s="96">
        <v>780</v>
      </c>
    </row>
    <row r="1890" spans="1:8" x14ac:dyDescent="0.25">
      <c r="A1890" s="5">
        <v>52</v>
      </c>
      <c r="B1890" s="96">
        <v>4723</v>
      </c>
      <c r="C1890" s="58" t="s">
        <v>1866</v>
      </c>
      <c r="D1890" s="96" t="s">
        <v>8</v>
      </c>
      <c r="E1890" s="96">
        <v>2</v>
      </c>
      <c r="F1890" s="94">
        <v>80</v>
      </c>
      <c r="G1890" s="96"/>
      <c r="H1890" s="96">
        <v>106.56</v>
      </c>
    </row>
    <row r="1891" spans="1:8" x14ac:dyDescent="0.25">
      <c r="A1891" s="5">
        <v>53</v>
      </c>
      <c r="B1891" s="96">
        <v>4745</v>
      </c>
      <c r="C1891" s="58" t="s">
        <v>1868</v>
      </c>
      <c r="D1891" s="96" t="s">
        <v>8</v>
      </c>
      <c r="E1891" s="96">
        <v>7</v>
      </c>
      <c r="F1891" s="94">
        <v>80</v>
      </c>
      <c r="G1891" s="96"/>
      <c r="H1891" s="96">
        <v>45.58</v>
      </c>
    </row>
    <row r="1892" spans="1:8" x14ac:dyDescent="0.25">
      <c r="A1892" s="5">
        <v>54</v>
      </c>
      <c r="B1892" s="96">
        <v>4755</v>
      </c>
      <c r="C1892" s="58" t="s">
        <v>1867</v>
      </c>
      <c r="D1892" s="96" t="s">
        <v>8</v>
      </c>
      <c r="E1892" s="96">
        <v>28</v>
      </c>
      <c r="F1892" s="94">
        <v>80</v>
      </c>
      <c r="G1892" s="96"/>
      <c r="H1892" s="96">
        <v>76.400000000000006</v>
      </c>
    </row>
    <row r="1893" spans="1:8" x14ac:dyDescent="0.25">
      <c r="A1893" s="5">
        <v>55</v>
      </c>
      <c r="B1893" s="96">
        <v>4765</v>
      </c>
      <c r="C1893" s="58" t="s">
        <v>1869</v>
      </c>
      <c r="D1893" s="96" t="s">
        <v>8</v>
      </c>
      <c r="E1893" s="96">
        <v>131</v>
      </c>
      <c r="F1893" s="94">
        <v>80</v>
      </c>
      <c r="G1893" s="96"/>
      <c r="H1893" s="96">
        <v>20.9</v>
      </c>
    </row>
    <row r="1894" spans="1:8" x14ac:dyDescent="0.25">
      <c r="A1894" s="5">
        <v>56</v>
      </c>
      <c r="B1894" s="96">
        <v>4777</v>
      </c>
      <c r="C1894" s="58" t="s">
        <v>1870</v>
      </c>
      <c r="D1894" s="96" t="s">
        <v>8</v>
      </c>
      <c r="E1894" s="96">
        <v>1</v>
      </c>
      <c r="F1894" s="94">
        <v>80</v>
      </c>
      <c r="G1894" s="96"/>
      <c r="H1894" s="96">
        <v>275.72000000000003</v>
      </c>
    </row>
    <row r="1895" spans="1:8" x14ac:dyDescent="0.25">
      <c r="A1895" s="5">
        <v>57</v>
      </c>
      <c r="B1895" s="96">
        <v>4780</v>
      </c>
      <c r="C1895" s="58" t="s">
        <v>1871</v>
      </c>
      <c r="D1895" s="96" t="s">
        <v>8</v>
      </c>
      <c r="E1895" s="96">
        <v>4</v>
      </c>
      <c r="F1895" s="94">
        <v>80</v>
      </c>
      <c r="G1895" s="96"/>
      <c r="H1895" s="96">
        <v>261.41000000000003</v>
      </c>
    </row>
    <row r="1896" spans="1:8" x14ac:dyDescent="0.25">
      <c r="A1896" s="5">
        <v>58</v>
      </c>
      <c r="B1896" s="96">
        <v>4810</v>
      </c>
      <c r="C1896" s="58" t="s">
        <v>1872</v>
      </c>
      <c r="D1896" s="96" t="s">
        <v>8</v>
      </c>
      <c r="E1896" s="96">
        <v>1</v>
      </c>
      <c r="F1896" s="94">
        <v>80</v>
      </c>
      <c r="G1896" s="96"/>
      <c r="H1896" s="96">
        <v>407.03</v>
      </c>
    </row>
    <row r="1897" spans="1:8" x14ac:dyDescent="0.25">
      <c r="A1897" s="5">
        <v>59</v>
      </c>
      <c r="B1897" s="96">
        <v>4972</v>
      </c>
      <c r="C1897" s="58" t="s">
        <v>1873</v>
      </c>
      <c r="D1897" s="96" t="s">
        <v>8</v>
      </c>
      <c r="E1897" s="96">
        <v>61</v>
      </c>
      <c r="F1897" s="94">
        <v>80</v>
      </c>
      <c r="G1897" s="96"/>
      <c r="H1897" s="96">
        <v>18.260000000000002</v>
      </c>
    </row>
    <row r="1898" spans="1:8" x14ac:dyDescent="0.25">
      <c r="A1898" s="5">
        <v>60</v>
      </c>
      <c r="B1898" s="96">
        <v>4973</v>
      </c>
      <c r="C1898" s="58" t="s">
        <v>1874</v>
      </c>
      <c r="D1898" s="96" t="s">
        <v>8</v>
      </c>
      <c r="E1898" s="96">
        <v>3</v>
      </c>
      <c r="F1898" s="94">
        <v>80</v>
      </c>
      <c r="G1898" s="96"/>
      <c r="H1898" s="96">
        <v>11.74</v>
      </c>
    </row>
    <row r="1899" spans="1:8" x14ac:dyDescent="0.25">
      <c r="A1899" s="5">
        <v>61</v>
      </c>
      <c r="B1899" s="96">
        <v>4995</v>
      </c>
      <c r="C1899" s="58" t="s">
        <v>1875</v>
      </c>
      <c r="D1899" s="96" t="s">
        <v>8</v>
      </c>
      <c r="E1899" s="96">
        <v>1</v>
      </c>
      <c r="F1899" s="94">
        <v>80</v>
      </c>
      <c r="G1899" s="96" t="s">
        <v>2099</v>
      </c>
      <c r="H1899" s="96">
        <v>604</v>
      </c>
    </row>
    <row r="1900" spans="1:8" x14ac:dyDescent="0.25">
      <c r="A1900" s="5">
        <v>62</v>
      </c>
      <c r="B1900" s="96">
        <v>5001</v>
      </c>
      <c r="C1900" s="58" t="s">
        <v>1876</v>
      </c>
      <c r="D1900" s="96" t="s">
        <v>8</v>
      </c>
      <c r="E1900" s="96">
        <v>3</v>
      </c>
      <c r="F1900" s="94">
        <v>80</v>
      </c>
      <c r="G1900" s="96"/>
      <c r="H1900" s="96">
        <v>222.08</v>
      </c>
    </row>
    <row r="1901" spans="1:8" x14ac:dyDescent="0.25">
      <c r="A1901" s="5">
        <v>63</v>
      </c>
      <c r="B1901" s="96">
        <v>5078</v>
      </c>
      <c r="C1901" s="58" t="s">
        <v>1877</v>
      </c>
      <c r="D1901" s="96" t="s">
        <v>8</v>
      </c>
      <c r="E1901" s="96">
        <v>10</v>
      </c>
      <c r="F1901" s="94">
        <v>80</v>
      </c>
      <c r="G1901" s="96"/>
      <c r="H1901" s="96">
        <v>114.55</v>
      </c>
    </row>
    <row r="1902" spans="1:8" x14ac:dyDescent="0.25">
      <c r="A1902" s="5">
        <v>64</v>
      </c>
      <c r="B1902" s="96">
        <v>5200</v>
      </c>
      <c r="C1902" s="58" t="s">
        <v>1878</v>
      </c>
      <c r="D1902" s="96" t="s">
        <v>8</v>
      </c>
      <c r="E1902" s="96">
        <v>1</v>
      </c>
      <c r="F1902" s="94">
        <v>80</v>
      </c>
      <c r="G1902" s="96"/>
      <c r="H1902" s="96">
        <v>502.82</v>
      </c>
    </row>
    <row r="1903" spans="1:8" x14ac:dyDescent="0.25">
      <c r="A1903" s="5">
        <v>65</v>
      </c>
      <c r="B1903" s="96">
        <v>5205</v>
      </c>
      <c r="C1903" s="58" t="s">
        <v>1879</v>
      </c>
      <c r="D1903" s="96" t="s">
        <v>8</v>
      </c>
      <c r="E1903" s="96">
        <v>1</v>
      </c>
      <c r="F1903" s="94">
        <v>80</v>
      </c>
      <c r="G1903" s="96"/>
      <c r="H1903" s="96">
        <v>502.82</v>
      </c>
    </row>
    <row r="1904" spans="1:8" x14ac:dyDescent="0.25">
      <c r="A1904" s="5">
        <v>66</v>
      </c>
      <c r="B1904" s="96">
        <v>5255</v>
      </c>
      <c r="C1904" s="58" t="s">
        <v>1880</v>
      </c>
      <c r="D1904" s="96" t="s">
        <v>8</v>
      </c>
      <c r="E1904" s="96">
        <v>60</v>
      </c>
      <c r="F1904" s="94">
        <v>80</v>
      </c>
      <c r="G1904" s="96"/>
      <c r="H1904" s="96">
        <v>23.26</v>
      </c>
    </row>
    <row r="1905" spans="1:8" x14ac:dyDescent="0.25">
      <c r="A1905" s="5">
        <v>67</v>
      </c>
      <c r="B1905" s="96">
        <v>5260</v>
      </c>
      <c r="C1905" s="58" t="s">
        <v>1881</v>
      </c>
      <c r="D1905" s="96" t="s">
        <v>8</v>
      </c>
      <c r="E1905" s="96">
        <v>28</v>
      </c>
      <c r="F1905" s="94">
        <v>80</v>
      </c>
      <c r="G1905" s="96"/>
      <c r="H1905" s="96">
        <v>16.25</v>
      </c>
    </row>
    <row r="1906" spans="1:8" x14ac:dyDescent="0.25">
      <c r="A1906" s="5">
        <v>68</v>
      </c>
      <c r="B1906" s="96">
        <v>5270</v>
      </c>
      <c r="C1906" s="58" t="s">
        <v>1882</v>
      </c>
      <c r="D1906" s="96" t="s">
        <v>8</v>
      </c>
      <c r="E1906" s="96">
        <v>1</v>
      </c>
      <c r="F1906" s="94">
        <v>80</v>
      </c>
      <c r="G1906" s="96"/>
      <c r="H1906" s="96">
        <v>124</v>
      </c>
    </row>
    <row r="1907" spans="1:8" x14ac:dyDescent="0.25">
      <c r="A1907" s="5">
        <v>69</v>
      </c>
      <c r="B1907" s="96">
        <v>5494</v>
      </c>
      <c r="C1907" s="58" t="s">
        <v>1883</v>
      </c>
      <c r="D1907" s="96" t="s">
        <v>8</v>
      </c>
      <c r="E1907" s="96">
        <v>28</v>
      </c>
      <c r="F1907" s="94">
        <v>80</v>
      </c>
      <c r="G1907" s="96"/>
      <c r="H1907" s="96">
        <v>16.940000000000001</v>
      </c>
    </row>
    <row r="1908" spans="1:8" x14ac:dyDescent="0.25">
      <c r="A1908" s="5">
        <v>70</v>
      </c>
      <c r="B1908" s="96">
        <v>5496</v>
      </c>
      <c r="C1908" s="58" t="s">
        <v>1884</v>
      </c>
      <c r="D1908" s="96" t="s">
        <v>8</v>
      </c>
      <c r="E1908" s="96">
        <v>28</v>
      </c>
      <c r="F1908" s="94">
        <v>80</v>
      </c>
      <c r="G1908" s="96"/>
      <c r="H1908" s="96">
        <v>10.54</v>
      </c>
    </row>
    <row r="1909" spans="1:8" x14ac:dyDescent="0.25">
      <c r="A1909" s="5">
        <v>71</v>
      </c>
      <c r="B1909" s="96">
        <v>5540</v>
      </c>
      <c r="C1909" s="58" t="s">
        <v>1885</v>
      </c>
      <c r="D1909" s="96" t="s">
        <v>8</v>
      </c>
      <c r="E1909" s="96">
        <v>7</v>
      </c>
      <c r="F1909" s="94">
        <v>80</v>
      </c>
      <c r="G1909" s="96"/>
      <c r="H1909" s="96">
        <v>22.2</v>
      </c>
    </row>
    <row r="1910" spans="1:8" x14ac:dyDescent="0.25">
      <c r="A1910" s="5">
        <v>72</v>
      </c>
      <c r="B1910" s="96">
        <v>5570</v>
      </c>
      <c r="C1910" s="58" t="s">
        <v>1886</v>
      </c>
      <c r="D1910" s="96" t="s">
        <v>8</v>
      </c>
      <c r="E1910" s="96">
        <v>101</v>
      </c>
      <c r="F1910" s="94">
        <v>80</v>
      </c>
      <c r="G1910" s="96"/>
      <c r="H1910" s="96">
        <v>93.51</v>
      </c>
    </row>
    <row r="1911" spans="1:8" x14ac:dyDescent="0.25">
      <c r="A1911" s="5">
        <v>73</v>
      </c>
      <c r="B1911" s="96">
        <v>5855</v>
      </c>
      <c r="C1911" s="58" t="s">
        <v>1887</v>
      </c>
      <c r="D1911" s="96" t="s">
        <v>8</v>
      </c>
      <c r="E1911" s="96">
        <v>16</v>
      </c>
      <c r="F1911" s="94">
        <v>80</v>
      </c>
      <c r="G1911" s="96"/>
      <c r="H1911" s="96">
        <v>129.26</v>
      </c>
    </row>
    <row r="1912" spans="1:8" x14ac:dyDescent="0.25">
      <c r="A1912" s="5">
        <v>74</v>
      </c>
      <c r="B1912" s="96">
        <v>5856</v>
      </c>
      <c r="C1912" s="58" t="s">
        <v>1888</v>
      </c>
      <c r="D1912" s="96" t="s">
        <v>8</v>
      </c>
      <c r="E1912" s="96">
        <v>25</v>
      </c>
      <c r="F1912" s="94">
        <v>80</v>
      </c>
      <c r="G1912" s="96"/>
      <c r="H1912" s="96">
        <v>190.79</v>
      </c>
    </row>
    <row r="1915" spans="1:8" x14ac:dyDescent="0.25">
      <c r="A1915" s="241" t="s">
        <v>1889</v>
      </c>
      <c r="F1915" s="257"/>
      <c r="H1915" s="258"/>
    </row>
    <row r="1916" spans="1:8" x14ac:dyDescent="0.25">
      <c r="A1916" s="380" t="s">
        <v>1536</v>
      </c>
      <c r="B1916" s="380" t="s">
        <v>1537</v>
      </c>
      <c r="C1916" s="380" t="s">
        <v>1538</v>
      </c>
      <c r="D1916" s="380" t="s">
        <v>1539</v>
      </c>
      <c r="E1916" s="380" t="s">
        <v>1540</v>
      </c>
      <c r="F1916" s="391" t="s">
        <v>1541</v>
      </c>
      <c r="G1916" s="384" t="s">
        <v>984</v>
      </c>
      <c r="H1916" s="386" t="s">
        <v>1542</v>
      </c>
    </row>
    <row r="1917" spans="1:8" x14ac:dyDescent="0.25">
      <c r="A1917" s="381"/>
      <c r="B1917" s="381"/>
      <c r="C1917" s="381"/>
      <c r="D1917" s="381"/>
      <c r="E1917" s="381"/>
      <c r="F1917" s="392"/>
      <c r="G1917" s="385"/>
      <c r="H1917" s="387"/>
    </row>
    <row r="1918" spans="1:8" x14ac:dyDescent="0.25">
      <c r="A1918" s="5">
        <v>1</v>
      </c>
      <c r="B1918" s="96">
        <v>5954</v>
      </c>
      <c r="C1918" s="58" t="s">
        <v>1890</v>
      </c>
      <c r="D1918" s="96" t="s">
        <v>8</v>
      </c>
      <c r="E1918" s="96">
        <v>119</v>
      </c>
      <c r="F1918" s="94">
        <v>80</v>
      </c>
      <c r="G1918" s="96"/>
      <c r="H1918" s="96">
        <v>1744</v>
      </c>
    </row>
    <row r="1919" spans="1:8" x14ac:dyDescent="0.25">
      <c r="A1919" s="5">
        <v>2</v>
      </c>
      <c r="B1919" s="96">
        <v>5995</v>
      </c>
      <c r="C1919" s="58" t="s">
        <v>1891</v>
      </c>
      <c r="D1919" s="96" t="s">
        <v>8</v>
      </c>
      <c r="E1919" s="96">
        <v>317</v>
      </c>
      <c r="F1919" s="94">
        <v>80</v>
      </c>
      <c r="G1919" s="96"/>
      <c r="H1919" s="96">
        <v>45</v>
      </c>
    </row>
    <row r="1922" spans="1:8" x14ac:dyDescent="0.25">
      <c r="A1922" s="241" t="s">
        <v>1892</v>
      </c>
      <c r="F1922" s="257"/>
      <c r="H1922" s="258"/>
    </row>
    <row r="1923" spans="1:8" x14ac:dyDescent="0.25">
      <c r="A1923" s="380" t="s">
        <v>1536</v>
      </c>
      <c r="B1923" s="380" t="s">
        <v>1537</v>
      </c>
      <c r="C1923" s="380" t="s">
        <v>1538</v>
      </c>
      <c r="D1923" s="380" t="s">
        <v>1539</v>
      </c>
      <c r="E1923" s="380" t="s">
        <v>1540</v>
      </c>
      <c r="F1923" s="391" t="s">
        <v>1541</v>
      </c>
      <c r="G1923" s="384" t="s">
        <v>984</v>
      </c>
      <c r="H1923" s="386" t="s">
        <v>1542</v>
      </c>
    </row>
    <row r="1924" spans="1:8" x14ac:dyDescent="0.25">
      <c r="A1924" s="381"/>
      <c r="B1924" s="381"/>
      <c r="C1924" s="381"/>
      <c r="D1924" s="381"/>
      <c r="E1924" s="381"/>
      <c r="F1924" s="392"/>
      <c r="G1924" s="385"/>
      <c r="H1924" s="387"/>
    </row>
    <row r="1925" spans="1:8" x14ac:dyDescent="0.25">
      <c r="A1925" s="5">
        <v>1</v>
      </c>
      <c r="B1925" s="96">
        <v>1613</v>
      </c>
      <c r="C1925" s="58" t="s">
        <v>1893</v>
      </c>
      <c r="D1925" s="96" t="s">
        <v>8</v>
      </c>
      <c r="E1925" s="96">
        <v>13</v>
      </c>
      <c r="F1925" s="94">
        <v>80</v>
      </c>
      <c r="G1925" s="96"/>
      <c r="H1925" s="96">
        <v>1532.57</v>
      </c>
    </row>
    <row r="1928" spans="1:8" x14ac:dyDescent="0.25">
      <c r="A1928" s="241" t="s">
        <v>1894</v>
      </c>
      <c r="F1928" s="257"/>
      <c r="H1928" s="258"/>
    </row>
    <row r="1929" spans="1:8" x14ac:dyDescent="0.25">
      <c r="A1929" s="380" t="s">
        <v>1536</v>
      </c>
      <c r="B1929" s="380" t="s">
        <v>1537</v>
      </c>
      <c r="C1929" s="380" t="s">
        <v>1538</v>
      </c>
      <c r="D1929" s="380" t="s">
        <v>1539</v>
      </c>
      <c r="E1929" s="380" t="s">
        <v>1540</v>
      </c>
      <c r="F1929" s="391" t="s">
        <v>1541</v>
      </c>
      <c r="G1929" s="384" t="s">
        <v>984</v>
      </c>
      <c r="H1929" s="386" t="s">
        <v>1542</v>
      </c>
    </row>
    <row r="1930" spans="1:8" x14ac:dyDescent="0.25">
      <c r="A1930" s="381"/>
      <c r="B1930" s="381"/>
      <c r="C1930" s="381"/>
      <c r="D1930" s="381"/>
      <c r="E1930" s="381"/>
      <c r="F1930" s="392"/>
      <c r="G1930" s="385"/>
      <c r="H1930" s="387"/>
    </row>
    <row r="1931" spans="1:8" x14ac:dyDescent="0.25">
      <c r="A1931" s="5">
        <v>1</v>
      </c>
      <c r="B1931" s="96">
        <v>6596</v>
      </c>
      <c r="C1931" s="58" t="s">
        <v>1895</v>
      </c>
      <c r="D1931" s="96" t="s">
        <v>8</v>
      </c>
      <c r="E1931" s="96">
        <v>20</v>
      </c>
      <c r="F1931" s="94">
        <v>80</v>
      </c>
      <c r="G1931" s="96"/>
      <c r="H1931" s="96">
        <v>1770.4</v>
      </c>
    </row>
    <row r="1934" spans="1:8" x14ac:dyDescent="0.25">
      <c r="A1934" s="241" t="s">
        <v>1897</v>
      </c>
      <c r="F1934" s="260"/>
      <c r="H1934" s="258"/>
    </row>
    <row r="1935" spans="1:8" x14ac:dyDescent="0.25">
      <c r="A1935" s="380" t="s">
        <v>1536</v>
      </c>
      <c r="B1935" s="380" t="s">
        <v>1537</v>
      </c>
      <c r="C1935" s="380" t="s">
        <v>1538</v>
      </c>
      <c r="D1935" s="380" t="s">
        <v>1539</v>
      </c>
      <c r="E1935" s="380" t="s">
        <v>1540</v>
      </c>
      <c r="F1935" s="382" t="s">
        <v>1541</v>
      </c>
      <c r="G1935" s="384" t="s">
        <v>984</v>
      </c>
      <c r="H1935" s="386" t="s">
        <v>1542</v>
      </c>
    </row>
    <row r="1936" spans="1:8" x14ac:dyDescent="0.25">
      <c r="A1936" s="381"/>
      <c r="B1936" s="381"/>
      <c r="C1936" s="381"/>
      <c r="D1936" s="381"/>
      <c r="E1936" s="381"/>
      <c r="F1936" s="383"/>
      <c r="G1936" s="385"/>
      <c r="H1936" s="387"/>
    </row>
    <row r="1937" spans="1:8" x14ac:dyDescent="0.25">
      <c r="A1937" s="5">
        <v>1</v>
      </c>
      <c r="B1937" s="96">
        <v>8494</v>
      </c>
      <c r="C1937" s="58" t="s">
        <v>1898</v>
      </c>
      <c r="D1937" s="96" t="s">
        <v>8</v>
      </c>
      <c r="E1937" s="96">
        <v>20</v>
      </c>
      <c r="F1937" s="94">
        <v>80</v>
      </c>
      <c r="G1937" s="96"/>
      <c r="H1937" s="214">
        <v>1528.81</v>
      </c>
    </row>
    <row r="1938" spans="1:8" x14ac:dyDescent="0.25">
      <c r="A1938" s="5">
        <v>2</v>
      </c>
      <c r="B1938" s="96">
        <v>8524</v>
      </c>
      <c r="C1938" s="58" t="s">
        <v>1899</v>
      </c>
      <c r="D1938" s="96" t="s">
        <v>8</v>
      </c>
      <c r="E1938" s="96">
        <v>78</v>
      </c>
      <c r="F1938" s="94">
        <v>80</v>
      </c>
      <c r="G1938" s="96"/>
      <c r="H1938" s="96">
        <v>910.8</v>
      </c>
    </row>
    <row r="1939" spans="1:8" x14ac:dyDescent="0.25">
      <c r="A1939" s="4"/>
      <c r="B1939" s="1"/>
      <c r="C1939" s="60"/>
      <c r="D1939" s="2"/>
      <c r="E1939" s="2"/>
      <c r="F1939" s="230"/>
      <c r="G1939" s="2"/>
      <c r="H1939" s="2"/>
    </row>
    <row r="1940" spans="1:8" x14ac:dyDescent="0.25">
      <c r="A1940" s="4"/>
      <c r="B1940" s="1"/>
      <c r="C1940" s="60"/>
      <c r="D1940" s="2"/>
      <c r="E1940" s="2"/>
      <c r="F1940" s="230"/>
      <c r="G1940" s="2"/>
      <c r="H1940" s="2"/>
    </row>
    <row r="1941" spans="1:8" x14ac:dyDescent="0.25">
      <c r="A1941" s="241" t="s">
        <v>1900</v>
      </c>
      <c r="F1941" s="260"/>
      <c r="H1941" s="258"/>
    </row>
    <row r="1942" spans="1:8" x14ac:dyDescent="0.25">
      <c r="A1942" s="380" t="s">
        <v>1536</v>
      </c>
      <c r="B1942" s="380" t="s">
        <v>1537</v>
      </c>
      <c r="C1942" s="380" t="s">
        <v>1538</v>
      </c>
      <c r="D1942" s="380" t="s">
        <v>1539</v>
      </c>
      <c r="E1942" s="380" t="s">
        <v>1540</v>
      </c>
      <c r="F1942" s="382" t="s">
        <v>1541</v>
      </c>
      <c r="G1942" s="384" t="s">
        <v>984</v>
      </c>
      <c r="H1942" s="386" t="s">
        <v>1542</v>
      </c>
    </row>
    <row r="1943" spans="1:8" x14ac:dyDescent="0.25">
      <c r="A1943" s="381"/>
      <c r="B1943" s="381"/>
      <c r="C1943" s="381"/>
      <c r="D1943" s="381"/>
      <c r="E1943" s="381"/>
      <c r="F1943" s="383"/>
      <c r="G1943" s="385"/>
      <c r="H1943" s="387"/>
    </row>
    <row r="1944" spans="1:8" x14ac:dyDescent="0.25">
      <c r="A1944" s="5">
        <v>1</v>
      </c>
      <c r="B1944" s="96">
        <v>1004</v>
      </c>
      <c r="C1944" s="58" t="s">
        <v>1901</v>
      </c>
      <c r="D1944" s="96" t="s">
        <v>15</v>
      </c>
      <c r="E1944" s="96">
        <v>4</v>
      </c>
      <c r="F1944" s="94">
        <v>100</v>
      </c>
      <c r="G1944" s="96"/>
      <c r="H1944" s="85">
        <v>219.86</v>
      </c>
    </row>
    <row r="1945" spans="1:8" x14ac:dyDescent="0.25">
      <c r="A1945" s="5">
        <v>2</v>
      </c>
      <c r="B1945" s="96">
        <v>1006</v>
      </c>
      <c r="C1945" s="58" t="s">
        <v>1902</v>
      </c>
      <c r="D1945" s="96" t="s">
        <v>15</v>
      </c>
      <c r="E1945" s="96">
        <v>3</v>
      </c>
      <c r="F1945" s="94">
        <v>100</v>
      </c>
      <c r="G1945" s="96"/>
      <c r="H1945" s="85">
        <v>196.22</v>
      </c>
    </row>
    <row r="1946" spans="1:8" x14ac:dyDescent="0.25">
      <c r="A1946" s="5">
        <v>3</v>
      </c>
      <c r="B1946" s="96">
        <v>1007</v>
      </c>
      <c r="C1946" s="58" t="s">
        <v>1903</v>
      </c>
      <c r="D1946" s="96" t="s">
        <v>15</v>
      </c>
      <c r="E1946" s="96">
        <v>6</v>
      </c>
      <c r="F1946" s="94">
        <v>100</v>
      </c>
      <c r="G1946" s="96"/>
      <c r="H1946" s="85">
        <v>305.04000000000002</v>
      </c>
    </row>
    <row r="1947" spans="1:8" x14ac:dyDescent="0.25">
      <c r="A1947" s="5">
        <v>4</v>
      </c>
      <c r="B1947" s="96">
        <v>1078</v>
      </c>
      <c r="C1947" s="58" t="s">
        <v>1904</v>
      </c>
      <c r="D1947" s="96" t="s">
        <v>15</v>
      </c>
      <c r="E1947" s="96">
        <v>5</v>
      </c>
      <c r="F1947" s="94">
        <v>100</v>
      </c>
      <c r="G1947" s="96"/>
      <c r="H1947" s="85">
        <v>362.4</v>
      </c>
    </row>
    <row r="1948" spans="1:8" x14ac:dyDescent="0.25">
      <c r="A1948" s="5">
        <v>5</v>
      </c>
      <c r="B1948" s="96">
        <v>1842</v>
      </c>
      <c r="C1948" s="58" t="s">
        <v>1905</v>
      </c>
      <c r="D1948" s="96" t="s">
        <v>15</v>
      </c>
      <c r="E1948" s="96">
        <v>0</v>
      </c>
      <c r="F1948" s="94">
        <v>100</v>
      </c>
      <c r="G1948" s="96"/>
      <c r="H1948" s="85" t="s">
        <v>1250</v>
      </c>
    </row>
    <row r="1949" spans="1:8" x14ac:dyDescent="0.25">
      <c r="A1949" s="5">
        <v>6</v>
      </c>
      <c r="B1949" s="96">
        <v>2096</v>
      </c>
      <c r="C1949" s="261" t="s">
        <v>1906</v>
      </c>
      <c r="D1949" s="262" t="s">
        <v>15</v>
      </c>
      <c r="E1949" s="262">
        <v>1</v>
      </c>
      <c r="F1949" s="263">
        <v>100</v>
      </c>
      <c r="G1949" s="96"/>
      <c r="H1949" s="85">
        <v>246.06</v>
      </c>
    </row>
    <row r="1950" spans="1:8" x14ac:dyDescent="0.25">
      <c r="A1950" s="5">
        <v>7</v>
      </c>
      <c r="B1950" s="96">
        <v>2137</v>
      </c>
      <c r="C1950" s="261" t="s">
        <v>1907</v>
      </c>
      <c r="D1950" s="262" t="s">
        <v>15</v>
      </c>
      <c r="E1950" s="262">
        <v>3</v>
      </c>
      <c r="F1950" s="94">
        <v>100</v>
      </c>
      <c r="G1950" s="96"/>
      <c r="H1950" s="85">
        <v>358.99</v>
      </c>
    </row>
    <row r="1951" spans="1:8" x14ac:dyDescent="0.25">
      <c r="A1951" s="5">
        <v>8</v>
      </c>
      <c r="B1951" s="96">
        <v>2344</v>
      </c>
      <c r="C1951" s="261" t="s">
        <v>1908</v>
      </c>
      <c r="D1951" s="262" t="s">
        <v>15</v>
      </c>
      <c r="E1951" s="262">
        <v>1</v>
      </c>
      <c r="F1951" s="94">
        <v>100</v>
      </c>
      <c r="G1951" s="96"/>
      <c r="H1951" s="85">
        <v>188.28</v>
      </c>
    </row>
    <row r="1952" spans="1:8" x14ac:dyDescent="0.25">
      <c r="A1952" s="5">
        <v>9</v>
      </c>
      <c r="B1952" s="96">
        <v>2448</v>
      </c>
      <c r="C1952" s="261" t="s">
        <v>1909</v>
      </c>
      <c r="D1952" s="262" t="s">
        <v>15</v>
      </c>
      <c r="E1952" s="262">
        <v>2</v>
      </c>
      <c r="F1952" s="94">
        <v>100</v>
      </c>
      <c r="G1952" s="96"/>
      <c r="H1952" s="85">
        <v>1189</v>
      </c>
    </row>
    <row r="1953" spans="1:8" x14ac:dyDescent="0.25">
      <c r="A1953" s="5">
        <v>10</v>
      </c>
      <c r="B1953" s="96">
        <v>2523</v>
      </c>
      <c r="C1953" s="261" t="s">
        <v>1910</v>
      </c>
      <c r="D1953" s="262" t="s">
        <v>15</v>
      </c>
      <c r="E1953" s="262">
        <v>1</v>
      </c>
      <c r="F1953" s="94">
        <v>100</v>
      </c>
      <c r="G1953" s="96"/>
      <c r="H1953" s="85">
        <v>754.78</v>
      </c>
    </row>
    <row r="1954" spans="1:8" x14ac:dyDescent="0.25">
      <c r="A1954" s="5">
        <v>11</v>
      </c>
      <c r="B1954" s="96">
        <v>2702</v>
      </c>
      <c r="C1954" s="261" t="s">
        <v>1911</v>
      </c>
      <c r="D1954" s="262" t="s">
        <v>15</v>
      </c>
      <c r="E1954" s="262">
        <v>2</v>
      </c>
      <c r="F1954" s="94">
        <v>50</v>
      </c>
      <c r="G1954" s="96"/>
      <c r="H1954" s="85">
        <v>1131</v>
      </c>
    </row>
    <row r="1955" spans="1:8" x14ac:dyDescent="0.25">
      <c r="A1955" s="5">
        <v>12</v>
      </c>
      <c r="B1955" s="96">
        <v>2932</v>
      </c>
      <c r="C1955" s="261" t="s">
        <v>1912</v>
      </c>
      <c r="D1955" s="262" t="s">
        <v>15</v>
      </c>
      <c r="E1955" s="262">
        <v>1</v>
      </c>
      <c r="F1955" s="94">
        <v>100</v>
      </c>
      <c r="G1955" s="96"/>
      <c r="H1955" s="85">
        <v>644.98</v>
      </c>
    </row>
    <row r="1956" spans="1:8" x14ac:dyDescent="0.25">
      <c r="A1956" s="5">
        <v>13</v>
      </c>
      <c r="B1956" s="96">
        <v>3233</v>
      </c>
      <c r="C1956" s="261" t="s">
        <v>1913</v>
      </c>
      <c r="D1956" s="262" t="s">
        <v>15</v>
      </c>
      <c r="E1956" s="262">
        <v>1</v>
      </c>
      <c r="F1956" s="94">
        <v>50</v>
      </c>
      <c r="G1956" s="96"/>
      <c r="H1956" s="85">
        <v>1167.6099999999999</v>
      </c>
    </row>
    <row r="1957" spans="1:8" x14ac:dyDescent="0.25">
      <c r="A1957" s="5">
        <v>14</v>
      </c>
      <c r="B1957" s="96">
        <v>3271</v>
      </c>
      <c r="C1957" s="261" t="s">
        <v>1914</v>
      </c>
      <c r="D1957" s="262" t="s">
        <v>15</v>
      </c>
      <c r="E1957" s="262">
        <v>4</v>
      </c>
      <c r="F1957" s="94">
        <v>100</v>
      </c>
      <c r="G1957" s="96"/>
      <c r="H1957" s="85">
        <v>1778</v>
      </c>
    </row>
    <row r="1958" spans="1:8" x14ac:dyDescent="0.25">
      <c r="A1958" s="5">
        <v>15</v>
      </c>
      <c r="B1958" s="96">
        <v>3837</v>
      </c>
      <c r="C1958" s="261" t="s">
        <v>1915</v>
      </c>
      <c r="D1958" s="262" t="s">
        <v>15</v>
      </c>
      <c r="E1958" s="262">
        <v>3</v>
      </c>
      <c r="F1958" s="94">
        <v>100</v>
      </c>
      <c r="G1958" s="96"/>
      <c r="H1958" s="85">
        <v>584.41999999999996</v>
      </c>
    </row>
    <row r="1959" spans="1:8" x14ac:dyDescent="0.25">
      <c r="A1959" s="5">
        <v>16</v>
      </c>
      <c r="B1959" s="96">
        <v>3955</v>
      </c>
      <c r="C1959" s="261" t="s">
        <v>1916</v>
      </c>
      <c r="D1959" s="262" t="s">
        <v>15</v>
      </c>
      <c r="E1959" s="262">
        <v>1</v>
      </c>
      <c r="F1959" s="94">
        <v>100</v>
      </c>
      <c r="G1959" s="96"/>
      <c r="H1959" s="85">
        <v>364.83</v>
      </c>
    </row>
    <row r="1960" spans="1:8" x14ac:dyDescent="0.25">
      <c r="A1960" s="5">
        <v>17</v>
      </c>
      <c r="B1960" s="96">
        <v>5016</v>
      </c>
      <c r="C1960" s="261" t="s">
        <v>1917</v>
      </c>
      <c r="D1960" s="262" t="s">
        <v>15</v>
      </c>
      <c r="E1960" s="262">
        <v>2</v>
      </c>
      <c r="F1960" s="94">
        <v>100</v>
      </c>
      <c r="G1960" s="96"/>
      <c r="H1960" s="85">
        <v>326</v>
      </c>
    </row>
    <row r="1961" spans="1:8" x14ac:dyDescent="0.25">
      <c r="A1961" s="5">
        <v>18</v>
      </c>
      <c r="B1961" s="96">
        <v>6232</v>
      </c>
      <c r="C1961" s="261" t="s">
        <v>1918</v>
      </c>
      <c r="D1961" s="262" t="s">
        <v>15</v>
      </c>
      <c r="E1961" s="262">
        <v>3</v>
      </c>
      <c r="F1961" s="94">
        <v>100</v>
      </c>
      <c r="G1961" s="96"/>
      <c r="H1961" s="85">
        <v>539.12</v>
      </c>
    </row>
    <row r="1962" spans="1:8" ht="30" x14ac:dyDescent="0.25">
      <c r="A1962" s="5">
        <v>19</v>
      </c>
      <c r="B1962" s="96">
        <v>6476</v>
      </c>
      <c r="C1962" s="261" t="s">
        <v>1919</v>
      </c>
      <c r="D1962" s="262" t="s">
        <v>15</v>
      </c>
      <c r="E1962" s="262">
        <v>1</v>
      </c>
      <c r="F1962" s="94">
        <v>30</v>
      </c>
      <c r="G1962" s="96"/>
      <c r="H1962" s="85">
        <v>112.09</v>
      </c>
    </row>
    <row r="1963" spans="1:8" ht="30" x14ac:dyDescent="0.25">
      <c r="A1963" s="5">
        <v>20</v>
      </c>
      <c r="B1963" s="96">
        <v>6482</v>
      </c>
      <c r="C1963" s="261" t="s">
        <v>1920</v>
      </c>
      <c r="D1963" s="262" t="s">
        <v>15</v>
      </c>
      <c r="E1963" s="262">
        <v>1</v>
      </c>
      <c r="F1963" s="94">
        <v>30</v>
      </c>
      <c r="G1963" s="96"/>
      <c r="H1963" s="85">
        <v>74.599999999999994</v>
      </c>
    </row>
    <row r="1964" spans="1:8" ht="30" x14ac:dyDescent="0.25">
      <c r="A1964" s="5">
        <v>21</v>
      </c>
      <c r="B1964" s="96">
        <v>6483</v>
      </c>
      <c r="C1964" s="261" t="s">
        <v>1921</v>
      </c>
      <c r="D1964" s="262" t="s">
        <v>15</v>
      </c>
      <c r="E1964" s="262">
        <v>1</v>
      </c>
      <c r="F1964" s="94">
        <v>30</v>
      </c>
      <c r="G1964" s="96"/>
      <c r="H1964" s="85">
        <v>74.599999999999994</v>
      </c>
    </row>
    <row r="1965" spans="1:8" x14ac:dyDescent="0.25">
      <c r="A1965" s="5">
        <v>22</v>
      </c>
      <c r="B1965" s="96">
        <v>6484</v>
      </c>
      <c r="C1965" s="261" t="s">
        <v>1922</v>
      </c>
      <c r="D1965" s="262" t="s">
        <v>15</v>
      </c>
      <c r="E1965" s="262">
        <v>1</v>
      </c>
      <c r="F1965" s="94">
        <v>30</v>
      </c>
      <c r="G1965" s="96"/>
      <c r="H1965" s="85">
        <v>217.55</v>
      </c>
    </row>
    <row r="1966" spans="1:8" ht="30" x14ac:dyDescent="0.25">
      <c r="A1966" s="5">
        <v>23</v>
      </c>
      <c r="B1966" s="96">
        <v>6493</v>
      </c>
      <c r="C1966" s="261" t="s">
        <v>1923</v>
      </c>
      <c r="D1966" s="262" t="s">
        <v>15</v>
      </c>
      <c r="E1966" s="262">
        <v>1</v>
      </c>
      <c r="F1966" s="94">
        <v>30</v>
      </c>
      <c r="G1966" s="96"/>
      <c r="H1966" s="85">
        <v>96.88</v>
      </c>
    </row>
    <row r="1967" spans="1:8" ht="30" x14ac:dyDescent="0.25">
      <c r="A1967" s="5">
        <v>24</v>
      </c>
      <c r="B1967" s="96">
        <v>6495</v>
      </c>
      <c r="C1967" s="261" t="s">
        <v>1924</v>
      </c>
      <c r="D1967" s="262" t="s">
        <v>15</v>
      </c>
      <c r="E1967" s="262">
        <v>1</v>
      </c>
      <c r="F1967" s="94">
        <v>30</v>
      </c>
      <c r="G1967" s="96"/>
      <c r="H1967" s="85">
        <v>96.88</v>
      </c>
    </row>
    <row r="1968" spans="1:8" ht="30" x14ac:dyDescent="0.25">
      <c r="A1968" s="5">
        <v>25</v>
      </c>
      <c r="B1968" s="96">
        <v>835</v>
      </c>
      <c r="C1968" s="261" t="s">
        <v>1925</v>
      </c>
      <c r="D1968" s="262" t="s">
        <v>15</v>
      </c>
      <c r="E1968" s="262">
        <v>5</v>
      </c>
      <c r="F1968" s="94">
        <v>100</v>
      </c>
      <c r="G1968" s="96"/>
      <c r="H1968" s="85">
        <v>524.44000000000005</v>
      </c>
    </row>
    <row r="1969" spans="1:8" ht="30" x14ac:dyDescent="0.25">
      <c r="A1969" s="5">
        <v>26</v>
      </c>
      <c r="B1969" s="96">
        <v>836</v>
      </c>
      <c r="C1969" s="261" t="s">
        <v>1926</v>
      </c>
      <c r="D1969" s="262" t="s">
        <v>15</v>
      </c>
      <c r="E1969" s="262">
        <v>5</v>
      </c>
      <c r="F1969" s="94">
        <v>100</v>
      </c>
      <c r="G1969" s="96"/>
      <c r="H1969" s="85">
        <v>524.44000000000005</v>
      </c>
    </row>
    <row r="1970" spans="1:8" x14ac:dyDescent="0.25">
      <c r="A1970" s="5">
        <v>27</v>
      </c>
      <c r="B1970" s="96">
        <v>839</v>
      </c>
      <c r="C1970" s="261" t="s">
        <v>1927</v>
      </c>
      <c r="D1970" s="262" t="s">
        <v>15</v>
      </c>
      <c r="E1970" s="262">
        <v>1</v>
      </c>
      <c r="F1970" s="94">
        <v>100</v>
      </c>
      <c r="G1970" s="96"/>
      <c r="H1970" s="85">
        <v>725.15</v>
      </c>
    </row>
    <row r="1971" spans="1:8" x14ac:dyDescent="0.25">
      <c r="A1971" s="5">
        <v>28</v>
      </c>
      <c r="B1971" s="96">
        <v>840</v>
      </c>
      <c r="C1971" s="261" t="s">
        <v>1928</v>
      </c>
      <c r="D1971" s="262" t="s">
        <v>15</v>
      </c>
      <c r="E1971" s="262">
        <v>1</v>
      </c>
      <c r="F1971" s="94">
        <v>100</v>
      </c>
      <c r="G1971" s="96"/>
      <c r="H1971" s="85">
        <v>644.98</v>
      </c>
    </row>
    <row r="1972" spans="1:8" x14ac:dyDescent="0.25">
      <c r="A1972" s="5">
        <v>29</v>
      </c>
      <c r="B1972" s="96">
        <v>843</v>
      </c>
      <c r="C1972" s="261" t="s">
        <v>1929</v>
      </c>
      <c r="D1972" s="262" t="s">
        <v>15</v>
      </c>
      <c r="E1972" s="262">
        <v>4</v>
      </c>
      <c r="F1972" s="94">
        <v>100</v>
      </c>
      <c r="G1972" s="96"/>
      <c r="H1972" s="85">
        <v>322.93</v>
      </c>
    </row>
    <row r="1973" spans="1:8" ht="30" x14ac:dyDescent="0.25">
      <c r="A1973" s="5">
        <v>30</v>
      </c>
      <c r="B1973" s="96">
        <v>844</v>
      </c>
      <c r="C1973" s="261" t="s">
        <v>1930</v>
      </c>
      <c r="D1973" s="262" t="s">
        <v>15</v>
      </c>
      <c r="E1973" s="262">
        <v>1</v>
      </c>
      <c r="F1973" s="94">
        <v>100</v>
      </c>
      <c r="G1973" s="96"/>
      <c r="H1973" s="85">
        <v>185.76</v>
      </c>
    </row>
    <row r="1974" spans="1:8" x14ac:dyDescent="0.25">
      <c r="A1974" s="5">
        <v>31</v>
      </c>
      <c r="B1974" s="96">
        <v>845</v>
      </c>
      <c r="C1974" s="261" t="s">
        <v>1931</v>
      </c>
      <c r="D1974" s="262" t="s">
        <v>15</v>
      </c>
      <c r="E1974" s="262">
        <v>1</v>
      </c>
      <c r="F1974" s="94">
        <v>100</v>
      </c>
      <c r="G1974" s="96"/>
      <c r="H1974" s="85">
        <v>196.22</v>
      </c>
    </row>
    <row r="1975" spans="1:8" x14ac:dyDescent="0.25">
      <c r="A1975" s="4"/>
      <c r="B1975" s="1"/>
      <c r="C1975" s="60"/>
      <c r="D1975" s="2"/>
      <c r="E1975" s="2"/>
      <c r="F1975" s="230"/>
      <c r="G1975" s="2"/>
      <c r="H1975" s="2"/>
    </row>
    <row r="1976" spans="1:8" x14ac:dyDescent="0.25">
      <c r="A1976" s="4" t="s">
        <v>1932</v>
      </c>
      <c r="B1976" s="1"/>
      <c r="C1976" s="60"/>
      <c r="D1976" s="2"/>
      <c r="E1976" s="2"/>
      <c r="F1976" s="230"/>
      <c r="G1976" s="2"/>
      <c r="H1976" s="2"/>
    </row>
    <row r="1977" spans="1:8" x14ac:dyDescent="0.25">
      <c r="A1977" s="380" t="s">
        <v>1536</v>
      </c>
      <c r="B1977" s="380" t="s">
        <v>1537</v>
      </c>
      <c r="C1977" s="380" t="s">
        <v>1538</v>
      </c>
      <c r="D1977" s="380" t="s">
        <v>1539</v>
      </c>
      <c r="E1977" s="380" t="s">
        <v>1540</v>
      </c>
      <c r="F1977" s="382" t="s">
        <v>1541</v>
      </c>
      <c r="G1977" s="384" t="s">
        <v>984</v>
      </c>
      <c r="H1977" s="386" t="s">
        <v>1542</v>
      </c>
    </row>
    <row r="1978" spans="1:8" x14ac:dyDescent="0.25">
      <c r="A1978" s="381"/>
      <c r="B1978" s="381"/>
      <c r="C1978" s="381"/>
      <c r="D1978" s="381"/>
      <c r="E1978" s="381"/>
      <c r="F1978" s="383"/>
      <c r="G1978" s="385"/>
      <c r="H1978" s="387"/>
    </row>
    <row r="1979" spans="1:8" x14ac:dyDescent="0.25">
      <c r="A1979" s="5">
        <v>1</v>
      </c>
      <c r="B1979" s="57">
        <v>7716</v>
      </c>
      <c r="C1979" s="58" t="s">
        <v>1933</v>
      </c>
      <c r="D1979" s="96" t="s">
        <v>1766</v>
      </c>
      <c r="E1979" s="96">
        <v>1</v>
      </c>
      <c r="F1979" s="94">
        <v>100</v>
      </c>
      <c r="G1979" s="96"/>
      <c r="H1979" s="214">
        <v>11954.47</v>
      </c>
    </row>
    <row r="1980" spans="1:8" x14ac:dyDescent="0.25">
      <c r="A1980" s="5">
        <v>2</v>
      </c>
      <c r="B1980" s="57">
        <v>7753</v>
      </c>
      <c r="C1980" s="58" t="s">
        <v>1934</v>
      </c>
      <c r="D1980" s="96" t="s">
        <v>8</v>
      </c>
      <c r="E1980" s="96">
        <v>15</v>
      </c>
      <c r="F1980" s="94">
        <v>90</v>
      </c>
      <c r="G1980" s="96"/>
      <c r="H1980" s="214">
        <v>2838.15</v>
      </c>
    </row>
    <row r="1981" spans="1:8" x14ac:dyDescent="0.25">
      <c r="A1981" s="4"/>
      <c r="B1981" s="1"/>
      <c r="C1981" s="60"/>
      <c r="D1981" s="2"/>
      <c r="E1981" s="2"/>
      <c r="F1981" s="230"/>
      <c r="G1981" s="2"/>
      <c r="H1981" s="2"/>
    </row>
    <row r="1982" spans="1:8" x14ac:dyDescent="0.25">
      <c r="A1982" s="4" t="s">
        <v>1935</v>
      </c>
      <c r="B1982" s="1"/>
      <c r="C1982" s="60"/>
      <c r="D1982" s="2"/>
      <c r="E1982" s="2"/>
      <c r="F1982" s="230"/>
      <c r="G1982" s="2"/>
      <c r="H1982" s="2"/>
    </row>
    <row r="1983" spans="1:8" x14ac:dyDescent="0.25">
      <c r="A1983" s="380" t="s">
        <v>1536</v>
      </c>
      <c r="B1983" s="380" t="s">
        <v>1537</v>
      </c>
      <c r="C1983" s="380" t="s">
        <v>1538</v>
      </c>
      <c r="D1983" s="380" t="s">
        <v>1539</v>
      </c>
      <c r="E1983" s="380" t="s">
        <v>1540</v>
      </c>
      <c r="F1983" s="382" t="s">
        <v>1541</v>
      </c>
      <c r="G1983" s="384" t="s">
        <v>984</v>
      </c>
      <c r="H1983" s="386" t="s">
        <v>1542</v>
      </c>
    </row>
    <row r="1984" spans="1:8" x14ac:dyDescent="0.25">
      <c r="A1984" s="381"/>
      <c r="B1984" s="381"/>
      <c r="C1984" s="381"/>
      <c r="D1984" s="381"/>
      <c r="E1984" s="381"/>
      <c r="F1984" s="383"/>
      <c r="G1984" s="385"/>
      <c r="H1984" s="387"/>
    </row>
    <row r="1985" spans="1:8" x14ac:dyDescent="0.25">
      <c r="A1985" s="259">
        <v>1</v>
      </c>
      <c r="B1985" s="259">
        <v>4555</v>
      </c>
      <c r="C1985" s="264" t="s">
        <v>1936</v>
      </c>
      <c r="D1985" s="259" t="s">
        <v>8</v>
      </c>
      <c r="E1985" s="259">
        <v>428</v>
      </c>
      <c r="F1985" s="259">
        <v>90</v>
      </c>
      <c r="G1985" s="195"/>
      <c r="H1985" s="96">
        <v>33.75</v>
      </c>
    </row>
    <row r="1986" spans="1:8" x14ac:dyDescent="0.25">
      <c r="A1986" s="259">
        <v>2</v>
      </c>
      <c r="B1986" s="259">
        <v>4555200</v>
      </c>
      <c r="C1986" s="264" t="s">
        <v>1936</v>
      </c>
      <c r="D1986" s="259" t="s">
        <v>8</v>
      </c>
      <c r="E1986" s="259">
        <v>200</v>
      </c>
      <c r="F1986" s="259">
        <v>90</v>
      </c>
      <c r="G1986" s="195"/>
      <c r="H1986" s="96">
        <v>33.75</v>
      </c>
    </row>
    <row r="1987" spans="1:8" x14ac:dyDescent="0.25">
      <c r="A1987" s="4"/>
      <c r="B1987" s="1"/>
      <c r="C1987" s="60"/>
      <c r="D1987" s="2"/>
      <c r="E1987" s="2"/>
      <c r="F1987" s="230"/>
      <c r="G1987" s="2"/>
      <c r="H1987" s="2"/>
    </row>
    <row r="1988" spans="1:8" x14ac:dyDescent="0.25">
      <c r="A1988" s="4" t="s">
        <v>1937</v>
      </c>
      <c r="B1988" s="1"/>
      <c r="C1988" s="60"/>
      <c r="D1988" s="2"/>
      <c r="E1988" s="2"/>
      <c r="F1988" s="230"/>
      <c r="G1988" s="2"/>
      <c r="H1988" s="2"/>
    </row>
    <row r="1989" spans="1:8" x14ac:dyDescent="0.25">
      <c r="A1989" s="380" t="s">
        <v>1536</v>
      </c>
      <c r="B1989" s="380" t="s">
        <v>1537</v>
      </c>
      <c r="C1989" s="380" t="s">
        <v>1538</v>
      </c>
      <c r="D1989" s="380" t="s">
        <v>1539</v>
      </c>
      <c r="E1989" s="380" t="s">
        <v>1540</v>
      </c>
      <c r="F1989" s="382" t="s">
        <v>1541</v>
      </c>
      <c r="G1989" s="384" t="s">
        <v>984</v>
      </c>
      <c r="H1989" s="386" t="s">
        <v>1542</v>
      </c>
    </row>
    <row r="1990" spans="1:8" ht="24.75" customHeight="1" x14ac:dyDescent="0.25">
      <c r="A1990" s="381"/>
      <c r="B1990" s="381"/>
      <c r="C1990" s="381"/>
      <c r="D1990" s="381"/>
      <c r="E1990" s="381"/>
      <c r="F1990" s="383"/>
      <c r="G1990" s="385"/>
      <c r="H1990" s="387"/>
    </row>
    <row r="1991" spans="1:8" ht="20.100000000000001" customHeight="1" x14ac:dyDescent="0.25">
      <c r="A1991" s="259">
        <v>1</v>
      </c>
      <c r="B1991" s="259">
        <v>1904</v>
      </c>
      <c r="C1991" s="202" t="s">
        <v>1938</v>
      </c>
      <c r="D1991" s="259" t="s">
        <v>15</v>
      </c>
      <c r="E1991" s="259">
        <v>46</v>
      </c>
      <c r="F1991" s="259">
        <v>90</v>
      </c>
      <c r="G1991" s="96"/>
      <c r="H1991" s="96">
        <v>202.69</v>
      </c>
    </row>
    <row r="1992" spans="1:8" ht="20.100000000000001" customHeight="1" x14ac:dyDescent="0.25">
      <c r="A1992" s="259">
        <v>2</v>
      </c>
      <c r="B1992" s="259">
        <v>1910</v>
      </c>
      <c r="C1992" s="202" t="s">
        <v>1939</v>
      </c>
      <c r="D1992" s="259" t="s">
        <v>15</v>
      </c>
      <c r="E1992" s="259">
        <v>45</v>
      </c>
      <c r="F1992" s="259">
        <v>90</v>
      </c>
      <c r="G1992" s="96"/>
      <c r="H1992" s="96">
        <v>199.16</v>
      </c>
    </row>
    <row r="1993" spans="1:8" ht="20.100000000000001" customHeight="1" x14ac:dyDescent="0.25">
      <c r="A1993" s="259">
        <v>3</v>
      </c>
      <c r="B1993" s="259">
        <v>1939</v>
      </c>
      <c r="C1993" s="202" t="s">
        <v>1940</v>
      </c>
      <c r="D1993" s="259" t="s">
        <v>15</v>
      </c>
      <c r="E1993" s="259">
        <v>9</v>
      </c>
      <c r="F1993" s="259">
        <v>90</v>
      </c>
      <c r="G1993" s="96"/>
      <c r="H1993" s="96">
        <v>275.36</v>
      </c>
    </row>
    <row r="1994" spans="1:8" ht="20.100000000000001" customHeight="1" x14ac:dyDescent="0.25">
      <c r="A1994" s="259">
        <v>4</v>
      </c>
      <c r="B1994" s="259">
        <v>1958</v>
      </c>
      <c r="C1994" s="202" t="s">
        <v>1941</v>
      </c>
      <c r="D1994" s="259" t="s">
        <v>15</v>
      </c>
      <c r="E1994" s="259">
        <v>331</v>
      </c>
      <c r="F1994" s="259">
        <v>90</v>
      </c>
      <c r="G1994" s="96"/>
      <c r="H1994" s="96">
        <v>17.809999999999999</v>
      </c>
    </row>
    <row r="1995" spans="1:8" ht="20.100000000000001" customHeight="1" x14ac:dyDescent="0.25">
      <c r="A1995" s="259">
        <v>5</v>
      </c>
      <c r="B1995" s="259">
        <v>1959</v>
      </c>
      <c r="C1995" s="202" t="s">
        <v>1942</v>
      </c>
      <c r="D1995" s="259" t="s">
        <v>15</v>
      </c>
      <c r="E1995" s="259">
        <v>159</v>
      </c>
      <c r="F1995" s="259">
        <v>90</v>
      </c>
      <c r="G1995" s="96"/>
      <c r="H1995" s="96">
        <v>146.34</v>
      </c>
    </row>
    <row r="1996" spans="1:8" ht="20.100000000000001" customHeight="1" x14ac:dyDescent="0.25">
      <c r="A1996" s="259">
        <v>6</v>
      </c>
      <c r="B1996" s="259">
        <v>1985</v>
      </c>
      <c r="C1996" s="202" t="s">
        <v>1943</v>
      </c>
      <c r="D1996" s="259" t="s">
        <v>15</v>
      </c>
      <c r="E1996" s="259">
        <v>46</v>
      </c>
      <c r="F1996" s="259">
        <v>90</v>
      </c>
      <c r="G1996" s="96"/>
      <c r="H1996" s="96">
        <v>229.74</v>
      </c>
    </row>
    <row r="1997" spans="1:8" ht="20.100000000000001" customHeight="1" x14ac:dyDescent="0.25">
      <c r="A1997" s="259">
        <v>7</v>
      </c>
      <c r="B1997" s="259">
        <v>2167</v>
      </c>
      <c r="C1997" s="202" t="s">
        <v>1944</v>
      </c>
      <c r="D1997" s="259" t="s">
        <v>15</v>
      </c>
      <c r="E1997" s="259">
        <v>4</v>
      </c>
      <c r="F1997" s="259">
        <v>90</v>
      </c>
      <c r="G1997" s="96"/>
      <c r="H1997" s="96">
        <v>106.75</v>
      </c>
    </row>
    <row r="1998" spans="1:8" ht="20.100000000000001" customHeight="1" x14ac:dyDescent="0.25">
      <c r="A1998" s="259">
        <v>8</v>
      </c>
      <c r="B1998" s="259">
        <v>2173</v>
      </c>
      <c r="C1998" s="202" t="s">
        <v>1945</v>
      </c>
      <c r="D1998" s="259" t="s">
        <v>15</v>
      </c>
      <c r="E1998" s="259">
        <v>576</v>
      </c>
      <c r="F1998" s="259">
        <v>90</v>
      </c>
      <c r="G1998" s="96"/>
      <c r="H1998" s="96">
        <v>4.09</v>
      </c>
    </row>
    <row r="1999" spans="1:8" ht="20.100000000000001" customHeight="1" x14ac:dyDescent="0.25">
      <c r="A1999" s="259">
        <v>9</v>
      </c>
      <c r="B1999" s="259">
        <v>2430</v>
      </c>
      <c r="C1999" s="202" t="s">
        <v>1946</v>
      </c>
      <c r="D1999" s="259" t="s">
        <v>15</v>
      </c>
      <c r="E1999" s="259">
        <v>1</v>
      </c>
      <c r="F1999" s="259">
        <v>90</v>
      </c>
      <c r="G1999" s="96"/>
      <c r="H1999" s="96">
        <v>196.87</v>
      </c>
    </row>
    <row r="2000" spans="1:8" ht="20.100000000000001" customHeight="1" x14ac:dyDescent="0.25">
      <c r="A2000" s="259">
        <v>10</v>
      </c>
      <c r="B2000" s="259">
        <v>2440</v>
      </c>
      <c r="C2000" s="202" t="s">
        <v>1947</v>
      </c>
      <c r="D2000" s="259" t="s">
        <v>15</v>
      </c>
      <c r="E2000" s="259">
        <v>9</v>
      </c>
      <c r="F2000" s="259">
        <v>90</v>
      </c>
      <c r="G2000" s="96"/>
      <c r="H2000" s="96">
        <v>72.489999999999995</v>
      </c>
    </row>
    <row r="2001" spans="1:8" ht="20.100000000000001" customHeight="1" x14ac:dyDescent="0.25">
      <c r="A2001" s="259">
        <v>11</v>
      </c>
      <c r="B2001" s="259">
        <v>2492</v>
      </c>
      <c r="C2001" s="202" t="s">
        <v>1948</v>
      </c>
      <c r="D2001" s="259" t="s">
        <v>15</v>
      </c>
      <c r="E2001" s="259">
        <v>3</v>
      </c>
      <c r="F2001" s="259">
        <v>90</v>
      </c>
      <c r="G2001" s="96"/>
      <c r="H2001" s="96">
        <v>109.11</v>
      </c>
    </row>
    <row r="2002" spans="1:8" ht="20.100000000000001" customHeight="1" x14ac:dyDescent="0.25">
      <c r="A2002" s="259">
        <v>12</v>
      </c>
      <c r="B2002" s="259">
        <v>2493</v>
      </c>
      <c r="C2002" s="202" t="s">
        <v>1949</v>
      </c>
      <c r="D2002" s="259" t="s">
        <v>15</v>
      </c>
      <c r="E2002" s="259">
        <v>55</v>
      </c>
      <c r="F2002" s="259">
        <v>90</v>
      </c>
      <c r="G2002" s="96"/>
      <c r="H2002" s="96">
        <v>134.13</v>
      </c>
    </row>
    <row r="2003" spans="1:8" ht="20.100000000000001" customHeight="1" x14ac:dyDescent="0.25">
      <c r="A2003" s="259">
        <v>13</v>
      </c>
      <c r="B2003" s="259">
        <v>1849</v>
      </c>
      <c r="C2003" s="202" t="s">
        <v>1950</v>
      </c>
      <c r="D2003" s="259" t="s">
        <v>15</v>
      </c>
      <c r="E2003" s="259">
        <v>39</v>
      </c>
      <c r="F2003" s="259">
        <v>90</v>
      </c>
      <c r="G2003" s="96"/>
      <c r="H2003" s="96">
        <v>124.06</v>
      </c>
    </row>
    <row r="2004" spans="1:8" ht="20.100000000000001" customHeight="1" x14ac:dyDescent="0.25">
      <c r="A2004" s="259">
        <v>14</v>
      </c>
      <c r="B2004" s="259">
        <v>1889</v>
      </c>
      <c r="C2004" s="202" t="s">
        <v>1951</v>
      </c>
      <c r="D2004" s="259" t="s">
        <v>15</v>
      </c>
      <c r="E2004" s="259">
        <v>5</v>
      </c>
      <c r="F2004" s="259">
        <v>90</v>
      </c>
      <c r="G2004" s="96"/>
      <c r="H2004" s="96">
        <v>247.16</v>
      </c>
    </row>
    <row r="2005" spans="1:8" ht="20.100000000000001" customHeight="1" x14ac:dyDescent="0.25">
      <c r="A2005" s="259">
        <v>15</v>
      </c>
      <c r="B2005" s="259">
        <v>1898</v>
      </c>
      <c r="C2005" s="202" t="s">
        <v>1952</v>
      </c>
      <c r="D2005" s="259" t="s">
        <v>15</v>
      </c>
      <c r="E2005" s="259">
        <v>9</v>
      </c>
      <c r="F2005" s="259">
        <v>90</v>
      </c>
      <c r="G2005" s="96"/>
      <c r="H2005" s="96">
        <v>232.21</v>
      </c>
    </row>
    <row r="2006" spans="1:8" x14ac:dyDescent="0.25">
      <c r="A2006" s="4"/>
      <c r="B2006" s="1"/>
      <c r="C2006" s="60"/>
      <c r="D2006" s="2"/>
      <c r="E2006" s="2"/>
      <c r="F2006" s="230"/>
      <c r="G2006" s="2"/>
      <c r="H2006" s="2"/>
    </row>
    <row r="2007" spans="1:8" x14ac:dyDescent="0.25">
      <c r="A2007" s="4" t="s">
        <v>1953</v>
      </c>
      <c r="B2007" s="1"/>
      <c r="C2007" s="60"/>
      <c r="D2007" s="2"/>
      <c r="E2007" s="2"/>
      <c r="F2007" s="230"/>
      <c r="G2007" s="2"/>
      <c r="H2007" s="2"/>
    </row>
    <row r="2008" spans="1:8" x14ac:dyDescent="0.25">
      <c r="A2008" s="380" t="s">
        <v>1536</v>
      </c>
      <c r="B2008" s="380" t="s">
        <v>1537</v>
      </c>
      <c r="C2008" s="380" t="s">
        <v>1538</v>
      </c>
      <c r="D2008" s="380" t="s">
        <v>1539</v>
      </c>
      <c r="E2008" s="380" t="s">
        <v>1540</v>
      </c>
      <c r="F2008" s="382" t="s">
        <v>1541</v>
      </c>
      <c r="G2008" s="384" t="s">
        <v>984</v>
      </c>
      <c r="H2008" s="386" t="s">
        <v>1542</v>
      </c>
    </row>
    <row r="2009" spans="1:8" x14ac:dyDescent="0.25">
      <c r="A2009" s="381"/>
      <c r="B2009" s="381"/>
      <c r="C2009" s="381"/>
      <c r="D2009" s="381"/>
      <c r="E2009" s="381"/>
      <c r="F2009" s="383"/>
      <c r="G2009" s="385"/>
      <c r="H2009" s="387"/>
    </row>
    <row r="2010" spans="1:8" x14ac:dyDescent="0.25">
      <c r="A2010" s="259">
        <v>1</v>
      </c>
      <c r="B2010" s="259">
        <v>1122</v>
      </c>
      <c r="C2010" s="202" t="s">
        <v>1954</v>
      </c>
      <c r="D2010" s="259" t="s">
        <v>15</v>
      </c>
      <c r="E2010" s="259">
        <v>16</v>
      </c>
      <c r="F2010" s="259">
        <v>30</v>
      </c>
      <c r="G2010" s="96"/>
      <c r="H2010" s="96">
        <v>10.199999999999999</v>
      </c>
    </row>
    <row r="2011" spans="1:8" x14ac:dyDescent="0.25">
      <c r="A2011" s="259">
        <v>2</v>
      </c>
      <c r="B2011" s="259">
        <v>23049</v>
      </c>
      <c r="C2011" s="202" t="s">
        <v>1955</v>
      </c>
      <c r="D2011" s="259" t="s">
        <v>15</v>
      </c>
      <c r="E2011" s="259">
        <v>4</v>
      </c>
      <c r="F2011" s="259">
        <v>90</v>
      </c>
      <c r="G2011" s="96"/>
      <c r="H2011" s="96">
        <v>106.31</v>
      </c>
    </row>
    <row r="2012" spans="1:8" x14ac:dyDescent="0.25">
      <c r="A2012" s="259">
        <v>3</v>
      </c>
      <c r="B2012" s="259">
        <v>23050</v>
      </c>
      <c r="C2012" s="202" t="s">
        <v>1956</v>
      </c>
      <c r="D2012" s="259" t="s">
        <v>15</v>
      </c>
      <c r="E2012" s="259">
        <v>2</v>
      </c>
      <c r="F2012" s="259">
        <v>90</v>
      </c>
      <c r="G2012" s="96"/>
      <c r="H2012" s="85">
        <v>45</v>
      </c>
    </row>
    <row r="2013" spans="1:8" x14ac:dyDescent="0.25">
      <c r="A2013" s="388">
        <v>4</v>
      </c>
      <c r="B2013" s="388">
        <v>30535</v>
      </c>
      <c r="C2013" s="202" t="s">
        <v>1957</v>
      </c>
      <c r="D2013" s="388" t="s">
        <v>8</v>
      </c>
      <c r="E2013" s="388">
        <v>52</v>
      </c>
      <c r="F2013" s="388">
        <v>80</v>
      </c>
      <c r="G2013" s="389"/>
      <c r="H2013" s="389">
        <v>53.32</v>
      </c>
    </row>
    <row r="2014" spans="1:8" x14ac:dyDescent="0.25">
      <c r="A2014" s="388"/>
      <c r="B2014" s="388"/>
      <c r="C2014" s="202" t="s">
        <v>1958</v>
      </c>
      <c r="D2014" s="388"/>
      <c r="E2014" s="388"/>
      <c r="F2014" s="388"/>
      <c r="G2014" s="390"/>
      <c r="H2014" s="390"/>
    </row>
    <row r="2015" spans="1:8" x14ac:dyDescent="0.25">
      <c r="A2015" s="259">
        <v>5</v>
      </c>
      <c r="B2015" s="259">
        <v>2040</v>
      </c>
      <c r="C2015" s="202" t="s">
        <v>1959</v>
      </c>
      <c r="D2015" s="259" t="s">
        <v>15</v>
      </c>
      <c r="E2015" s="259">
        <v>1</v>
      </c>
      <c r="F2015" s="259">
        <v>80</v>
      </c>
      <c r="G2015" s="96"/>
      <c r="H2015" s="96">
        <v>1160.78</v>
      </c>
    </row>
    <row r="2016" spans="1:8" x14ac:dyDescent="0.25">
      <c r="A2016" s="259">
        <v>6</v>
      </c>
      <c r="B2016" s="259">
        <v>204</v>
      </c>
      <c r="C2016" s="202" t="s">
        <v>1960</v>
      </c>
      <c r="D2016" s="259" t="s">
        <v>8</v>
      </c>
      <c r="E2016" s="259">
        <v>77</v>
      </c>
      <c r="F2016" s="259">
        <v>80</v>
      </c>
      <c r="G2016" s="96"/>
      <c r="H2016" s="96">
        <v>35.18</v>
      </c>
    </row>
    <row r="2017" spans="1:8" x14ac:dyDescent="0.25">
      <c r="A2017" s="4"/>
      <c r="B2017" s="1"/>
      <c r="C2017" s="60"/>
      <c r="D2017" s="2"/>
      <c r="E2017" s="2"/>
      <c r="F2017" s="230"/>
      <c r="G2017" s="2"/>
      <c r="H2017" s="2"/>
    </row>
    <row r="2018" spans="1:8" x14ac:dyDescent="0.25">
      <c r="A2018" s="4" t="s">
        <v>1961</v>
      </c>
      <c r="B2018" s="1"/>
      <c r="C2018" s="60"/>
      <c r="D2018" s="2"/>
      <c r="E2018" s="2"/>
      <c r="F2018" s="230"/>
      <c r="G2018" s="2"/>
      <c r="H2018" s="2"/>
    </row>
    <row r="2019" spans="1:8" x14ac:dyDescent="0.25">
      <c r="A2019" s="380" t="s">
        <v>1536</v>
      </c>
      <c r="B2019" s="380" t="s">
        <v>1537</v>
      </c>
      <c r="C2019" s="380" t="s">
        <v>1538</v>
      </c>
      <c r="D2019" s="380" t="s">
        <v>1539</v>
      </c>
      <c r="E2019" s="380" t="s">
        <v>1540</v>
      </c>
      <c r="F2019" s="382" t="s">
        <v>1541</v>
      </c>
      <c r="G2019" s="384" t="s">
        <v>984</v>
      </c>
      <c r="H2019" s="386" t="s">
        <v>1542</v>
      </c>
    </row>
    <row r="2020" spans="1:8" x14ac:dyDescent="0.25">
      <c r="A2020" s="381"/>
      <c r="B2020" s="381"/>
      <c r="C2020" s="381"/>
      <c r="D2020" s="381"/>
      <c r="E2020" s="381"/>
      <c r="F2020" s="383"/>
      <c r="G2020" s="385"/>
      <c r="H2020" s="387"/>
    </row>
    <row r="2021" spans="1:8" x14ac:dyDescent="0.25">
      <c r="A2021" s="259">
        <v>1</v>
      </c>
      <c r="B2021" s="259">
        <v>4564</v>
      </c>
      <c r="C2021" s="202" t="s">
        <v>1962</v>
      </c>
      <c r="D2021" s="259" t="s">
        <v>8</v>
      </c>
      <c r="E2021" s="259">
        <v>2</v>
      </c>
      <c r="F2021" s="259">
        <v>90</v>
      </c>
      <c r="G2021" s="96"/>
      <c r="H2021" s="96">
        <v>37.659999999999997</v>
      </c>
    </row>
    <row r="2022" spans="1:8" x14ac:dyDescent="0.25">
      <c r="A2022" s="388">
        <v>2</v>
      </c>
      <c r="B2022" s="388">
        <v>4605</v>
      </c>
      <c r="C2022" s="202" t="s">
        <v>1963</v>
      </c>
      <c r="D2022" s="388" t="s">
        <v>8</v>
      </c>
      <c r="E2022" s="388">
        <v>11</v>
      </c>
      <c r="F2022" s="388">
        <v>901</v>
      </c>
      <c r="G2022" s="389"/>
      <c r="H2022" s="389">
        <v>217.96</v>
      </c>
    </row>
    <row r="2023" spans="1:8" x14ac:dyDescent="0.25">
      <c r="A2023" s="388"/>
      <c r="B2023" s="388"/>
      <c r="C2023" s="202" t="s">
        <v>1964</v>
      </c>
      <c r="D2023" s="388"/>
      <c r="E2023" s="388"/>
      <c r="F2023" s="388"/>
      <c r="G2023" s="390"/>
      <c r="H2023" s="390"/>
    </row>
    <row r="2024" spans="1:8" x14ac:dyDescent="0.25">
      <c r="A2024" s="259">
        <v>3</v>
      </c>
      <c r="B2024" s="259">
        <v>7937</v>
      </c>
      <c r="C2024" s="202" t="s">
        <v>1965</v>
      </c>
      <c r="D2024" s="259" t="s">
        <v>8</v>
      </c>
      <c r="E2024" s="259">
        <v>402</v>
      </c>
      <c r="F2024" s="259">
        <v>80</v>
      </c>
      <c r="G2024" s="96"/>
      <c r="H2024" s="96">
        <v>13.7</v>
      </c>
    </row>
    <row r="2025" spans="1:8" x14ac:dyDescent="0.25">
      <c r="A2025" s="259">
        <v>4</v>
      </c>
      <c r="B2025" s="259">
        <v>1841</v>
      </c>
      <c r="C2025" s="202" t="s">
        <v>1966</v>
      </c>
      <c r="D2025" s="259" t="s">
        <v>8</v>
      </c>
      <c r="E2025" s="259">
        <v>6</v>
      </c>
      <c r="F2025" s="259">
        <v>80</v>
      </c>
      <c r="G2025" s="96"/>
      <c r="H2025" s="96">
        <v>242.95</v>
      </c>
    </row>
    <row r="2026" spans="1:8" ht="24" x14ac:dyDescent="0.25">
      <c r="A2026" s="259">
        <v>5</v>
      </c>
      <c r="B2026" s="259">
        <v>7868</v>
      </c>
      <c r="C2026" s="202" t="s">
        <v>1967</v>
      </c>
      <c r="D2026" s="259" t="s">
        <v>8</v>
      </c>
      <c r="E2026" s="259">
        <v>1</v>
      </c>
      <c r="F2026" s="259">
        <v>50</v>
      </c>
      <c r="G2026" s="96"/>
      <c r="H2026" s="96">
        <v>1009.12</v>
      </c>
    </row>
    <row r="2027" spans="1:8" x14ac:dyDescent="0.25">
      <c r="A2027" s="259">
        <v>6</v>
      </c>
      <c r="B2027" s="259">
        <v>6347200</v>
      </c>
      <c r="C2027" s="202" t="s">
        <v>1968</v>
      </c>
      <c r="D2027" s="259" t="s">
        <v>8</v>
      </c>
      <c r="E2027" s="259">
        <v>3500</v>
      </c>
      <c r="F2027" s="259">
        <v>50</v>
      </c>
      <c r="G2027" s="96"/>
      <c r="H2027" s="96">
        <v>4.1500000000000004</v>
      </c>
    </row>
    <row r="2028" spans="1:8" x14ac:dyDescent="0.25">
      <c r="A2028" s="259">
        <v>7</v>
      </c>
      <c r="B2028" s="259">
        <v>7871</v>
      </c>
      <c r="C2028" s="202" t="s">
        <v>1969</v>
      </c>
      <c r="D2028" s="259" t="s">
        <v>8</v>
      </c>
      <c r="E2028" s="259">
        <v>1</v>
      </c>
      <c r="F2028" s="259">
        <v>50</v>
      </c>
      <c r="G2028" s="96"/>
      <c r="H2028" s="96">
        <v>874.87</v>
      </c>
    </row>
    <row r="2030" spans="1:8" x14ac:dyDescent="0.25">
      <c r="A2030" s="245" t="s">
        <v>1972</v>
      </c>
      <c r="B2030" s="2"/>
      <c r="C2030" s="60"/>
      <c r="D2030" s="2"/>
      <c r="E2030" s="2"/>
      <c r="F2030" s="230"/>
      <c r="G2030" s="2"/>
      <c r="H2030" s="2"/>
    </row>
    <row r="2031" spans="1:8" x14ac:dyDescent="0.25">
      <c r="A2031" s="380" t="s">
        <v>1536</v>
      </c>
      <c r="B2031" s="380" t="s">
        <v>1537</v>
      </c>
      <c r="C2031" s="380" t="s">
        <v>1538</v>
      </c>
      <c r="D2031" s="380" t="s">
        <v>1539</v>
      </c>
      <c r="E2031" s="380" t="s">
        <v>1540</v>
      </c>
      <c r="F2031" s="382" t="s">
        <v>1541</v>
      </c>
      <c r="G2031" s="384" t="s">
        <v>984</v>
      </c>
      <c r="H2031" s="386" t="s">
        <v>1542</v>
      </c>
    </row>
    <row r="2032" spans="1:8" x14ac:dyDescent="0.25">
      <c r="A2032" s="381"/>
      <c r="B2032" s="381"/>
      <c r="C2032" s="381"/>
      <c r="D2032" s="381"/>
      <c r="E2032" s="381"/>
      <c r="F2032" s="383"/>
      <c r="G2032" s="385"/>
      <c r="H2032" s="387"/>
    </row>
    <row r="2033" spans="1:8" x14ac:dyDescent="0.25">
      <c r="A2033" s="5">
        <v>1</v>
      </c>
      <c r="B2033" s="96">
        <v>548</v>
      </c>
      <c r="C2033" s="58" t="s">
        <v>1973</v>
      </c>
      <c r="D2033" s="96" t="s">
        <v>1974</v>
      </c>
      <c r="E2033" s="96">
        <v>32</v>
      </c>
      <c r="F2033" s="94">
        <v>50</v>
      </c>
      <c r="G2033" s="96"/>
      <c r="H2033" s="96">
        <v>43.62</v>
      </c>
    </row>
    <row r="2034" spans="1:8" x14ac:dyDescent="0.25">
      <c r="A2034" s="5">
        <v>2</v>
      </c>
      <c r="B2034" s="96">
        <v>554</v>
      </c>
      <c r="C2034" s="58" t="s">
        <v>1975</v>
      </c>
      <c r="D2034" s="96" t="s">
        <v>1974</v>
      </c>
      <c r="E2034" s="96">
        <v>68</v>
      </c>
      <c r="F2034" s="94">
        <v>100</v>
      </c>
      <c r="G2034" s="96"/>
      <c r="H2034" s="96">
        <v>32.46</v>
      </c>
    </row>
    <row r="2035" spans="1:8" x14ac:dyDescent="0.25">
      <c r="A2035" s="5">
        <v>3</v>
      </c>
      <c r="B2035" s="96">
        <v>557</v>
      </c>
      <c r="C2035" s="58" t="s">
        <v>1976</v>
      </c>
      <c r="D2035" s="96" t="s">
        <v>1977</v>
      </c>
      <c r="E2035" s="96">
        <v>700</v>
      </c>
      <c r="F2035" s="94">
        <v>60</v>
      </c>
      <c r="G2035" s="96"/>
      <c r="H2035" s="96">
        <v>32.020000000000003</v>
      </c>
    </row>
    <row r="2036" spans="1:8" x14ac:dyDescent="0.25">
      <c r="A2036" s="5">
        <v>4</v>
      </c>
      <c r="B2036" s="96">
        <v>460</v>
      </c>
      <c r="C2036" s="58" t="s">
        <v>1978</v>
      </c>
      <c r="D2036" s="96" t="s">
        <v>1974</v>
      </c>
      <c r="E2036" s="96">
        <v>700</v>
      </c>
      <c r="F2036" s="94">
        <v>50</v>
      </c>
      <c r="G2036" s="96"/>
      <c r="H2036" s="96">
        <v>7.84</v>
      </c>
    </row>
    <row r="2037" spans="1:8" x14ac:dyDescent="0.25">
      <c r="A2037" s="5">
        <v>5</v>
      </c>
      <c r="B2037" s="96">
        <v>459</v>
      </c>
      <c r="C2037" s="58" t="s">
        <v>1979</v>
      </c>
      <c r="D2037" s="96" t="s">
        <v>1974</v>
      </c>
      <c r="E2037" s="96">
        <v>106</v>
      </c>
      <c r="F2037" s="94">
        <v>50</v>
      </c>
      <c r="G2037" s="96"/>
      <c r="H2037" s="96">
        <v>6.72</v>
      </c>
    </row>
    <row r="2038" spans="1:8" x14ac:dyDescent="0.25">
      <c r="A2038" s="5">
        <v>6</v>
      </c>
      <c r="B2038" s="96">
        <v>633</v>
      </c>
      <c r="C2038" s="58" t="s">
        <v>1980</v>
      </c>
      <c r="D2038" s="96" t="s">
        <v>1974</v>
      </c>
      <c r="E2038" s="96">
        <v>391</v>
      </c>
      <c r="F2038" s="94">
        <v>50</v>
      </c>
      <c r="G2038" s="96"/>
      <c r="H2038" s="96">
        <v>14.35</v>
      </c>
    </row>
    <row r="2039" spans="1:8" x14ac:dyDescent="0.25">
      <c r="A2039" s="110">
        <v>7</v>
      </c>
      <c r="B2039" s="269">
        <v>685</v>
      </c>
      <c r="C2039" s="114" t="s">
        <v>1981</v>
      </c>
      <c r="D2039" s="269" t="s">
        <v>1974</v>
      </c>
      <c r="E2039" s="269">
        <v>38</v>
      </c>
      <c r="F2039" s="271">
        <v>50</v>
      </c>
      <c r="G2039" s="269"/>
      <c r="H2039" s="96">
        <v>30.89</v>
      </c>
    </row>
    <row r="2040" spans="1:8" x14ac:dyDescent="0.25">
      <c r="A2040" s="5">
        <v>8</v>
      </c>
      <c r="B2040" s="268">
        <v>632</v>
      </c>
      <c r="C2040" s="361" t="s">
        <v>1982</v>
      </c>
      <c r="D2040" s="268" t="s">
        <v>1974</v>
      </c>
      <c r="E2040" s="268">
        <v>1340</v>
      </c>
      <c r="F2040" s="268">
        <v>50</v>
      </c>
      <c r="G2040" s="96"/>
      <c r="H2040" s="96">
        <v>11.08</v>
      </c>
    </row>
    <row r="2041" spans="1:8" x14ac:dyDescent="0.25">
      <c r="A2041" s="5">
        <v>9</v>
      </c>
      <c r="B2041" s="268">
        <v>635</v>
      </c>
      <c r="C2041" s="361" t="s">
        <v>1983</v>
      </c>
      <c r="D2041" s="268" t="s">
        <v>1974</v>
      </c>
      <c r="E2041" s="268">
        <v>2</v>
      </c>
      <c r="F2041" s="268">
        <v>50</v>
      </c>
      <c r="G2041" s="96"/>
      <c r="H2041" s="96">
        <v>31.51</v>
      </c>
    </row>
    <row r="2042" spans="1:8" x14ac:dyDescent="0.25">
      <c r="A2042" s="5">
        <v>10</v>
      </c>
      <c r="B2042" s="268">
        <v>512</v>
      </c>
      <c r="C2042" s="361" t="s">
        <v>1984</v>
      </c>
      <c r="D2042" s="268" t="s">
        <v>1974</v>
      </c>
      <c r="E2042" s="268">
        <v>143</v>
      </c>
      <c r="F2042" s="268">
        <v>50</v>
      </c>
      <c r="G2042" s="96"/>
      <c r="H2042" s="96">
        <v>10.84</v>
      </c>
    </row>
    <row r="2043" spans="1:8" x14ac:dyDescent="0.25">
      <c r="A2043" s="5">
        <v>11</v>
      </c>
      <c r="B2043" s="268">
        <v>644</v>
      </c>
      <c r="C2043" s="361" t="s">
        <v>1985</v>
      </c>
      <c r="D2043" s="268" t="s">
        <v>1974</v>
      </c>
      <c r="E2043" s="268">
        <v>484</v>
      </c>
      <c r="F2043" s="268">
        <v>50</v>
      </c>
      <c r="G2043" s="96"/>
      <c r="H2043" s="96">
        <v>9.36</v>
      </c>
    </row>
    <row r="2044" spans="1:8" x14ac:dyDescent="0.25">
      <c r="A2044" s="5">
        <v>12</v>
      </c>
      <c r="B2044" s="268">
        <v>465</v>
      </c>
      <c r="C2044" s="361" t="s">
        <v>1986</v>
      </c>
      <c r="D2044" s="268" t="s">
        <v>1974</v>
      </c>
      <c r="E2044" s="268">
        <v>533</v>
      </c>
      <c r="F2044" s="268">
        <v>50</v>
      </c>
      <c r="G2044" s="96"/>
      <c r="H2044" s="96">
        <v>13.62</v>
      </c>
    </row>
    <row r="2045" spans="1:8" x14ac:dyDescent="0.25">
      <c r="A2045" s="5">
        <v>13</v>
      </c>
      <c r="B2045" s="268">
        <v>5206</v>
      </c>
      <c r="C2045" s="361" t="s">
        <v>1987</v>
      </c>
      <c r="D2045" s="268" t="s">
        <v>1974</v>
      </c>
      <c r="E2045" s="268">
        <v>1</v>
      </c>
      <c r="F2045" s="268">
        <v>90</v>
      </c>
      <c r="G2045" s="96"/>
      <c r="H2045" s="96">
        <v>508.89</v>
      </c>
    </row>
    <row r="2046" spans="1:8" ht="24" x14ac:dyDescent="0.25">
      <c r="A2046" s="5">
        <v>14</v>
      </c>
      <c r="B2046" s="268">
        <v>45701</v>
      </c>
      <c r="C2046" s="361" t="s">
        <v>1988</v>
      </c>
      <c r="D2046" s="268" t="s">
        <v>1974</v>
      </c>
      <c r="E2046" s="268">
        <v>5</v>
      </c>
      <c r="F2046" s="268">
        <v>90</v>
      </c>
      <c r="G2046" s="96"/>
      <c r="H2046" s="96">
        <v>508.89</v>
      </c>
    </row>
    <row r="2047" spans="1:8" ht="24" x14ac:dyDescent="0.25">
      <c r="A2047" s="5">
        <v>15</v>
      </c>
      <c r="B2047" s="268">
        <v>467</v>
      </c>
      <c r="C2047" s="361" t="s">
        <v>1989</v>
      </c>
      <c r="D2047" s="268" t="s">
        <v>1974</v>
      </c>
      <c r="E2047" s="268">
        <v>232</v>
      </c>
      <c r="F2047" s="268">
        <v>90</v>
      </c>
      <c r="G2047" s="96"/>
      <c r="H2047" s="96">
        <v>48.32</v>
      </c>
    </row>
    <row r="2048" spans="1:8" x14ac:dyDescent="0.25">
      <c r="A2048" s="5">
        <v>16</v>
      </c>
      <c r="B2048" s="268">
        <v>564</v>
      </c>
      <c r="C2048" s="361" t="s">
        <v>1990</v>
      </c>
      <c r="D2048" s="268" t="s">
        <v>1974</v>
      </c>
      <c r="E2048" s="268">
        <v>242</v>
      </c>
      <c r="F2048" s="268">
        <v>50</v>
      </c>
      <c r="G2048" s="96"/>
      <c r="H2048" s="96">
        <v>9.36</v>
      </c>
    </row>
    <row r="2049" spans="1:8" x14ac:dyDescent="0.25">
      <c r="A2049" s="5">
        <v>17</v>
      </c>
      <c r="B2049" s="268">
        <v>468</v>
      </c>
      <c r="C2049" s="361" t="s">
        <v>1991</v>
      </c>
      <c r="D2049" s="268" t="s">
        <v>1974</v>
      </c>
      <c r="E2049" s="268">
        <v>84</v>
      </c>
      <c r="F2049" s="268">
        <v>90</v>
      </c>
      <c r="G2049" s="96"/>
      <c r="H2049" s="96">
        <v>477.79</v>
      </c>
    </row>
    <row r="2050" spans="1:8" x14ac:dyDescent="0.25">
      <c r="A2050" s="5">
        <v>18</v>
      </c>
      <c r="B2050" s="268">
        <v>534</v>
      </c>
      <c r="C2050" s="361" t="s">
        <v>1992</v>
      </c>
      <c r="D2050" s="268" t="s">
        <v>1977</v>
      </c>
      <c r="E2050" s="268">
        <v>700</v>
      </c>
      <c r="F2050" s="268">
        <v>50</v>
      </c>
      <c r="G2050" s="96"/>
      <c r="H2050" s="96">
        <v>11.93</v>
      </c>
    </row>
    <row r="2051" spans="1:8" x14ac:dyDescent="0.25">
      <c r="A2051" s="5">
        <v>19</v>
      </c>
      <c r="B2051" s="268">
        <v>693</v>
      </c>
      <c r="C2051" s="361" t="s">
        <v>1993</v>
      </c>
      <c r="D2051" s="268" t="s">
        <v>1974</v>
      </c>
      <c r="E2051" s="268">
        <v>35</v>
      </c>
      <c r="F2051" s="268">
        <v>100</v>
      </c>
      <c r="G2051" s="96"/>
      <c r="H2051" s="96">
        <v>853.99</v>
      </c>
    </row>
    <row r="2052" spans="1:8" x14ac:dyDescent="0.25">
      <c r="A2052" s="111">
        <v>20</v>
      </c>
      <c r="B2052" s="270">
        <v>574</v>
      </c>
      <c r="C2052" s="115" t="s">
        <v>1994</v>
      </c>
      <c r="D2052" s="270" t="s">
        <v>1974</v>
      </c>
      <c r="E2052" s="270">
        <v>534</v>
      </c>
      <c r="F2052" s="272">
        <v>100</v>
      </c>
      <c r="G2052" s="270"/>
      <c r="H2052" s="96">
        <v>6.54</v>
      </c>
    </row>
    <row r="2053" spans="1:8" x14ac:dyDescent="0.25">
      <c r="A2053" s="5">
        <v>21</v>
      </c>
      <c r="B2053" s="96">
        <v>473</v>
      </c>
      <c r="C2053" s="58" t="s">
        <v>1995</v>
      </c>
      <c r="D2053" s="96" t="s">
        <v>1974</v>
      </c>
      <c r="E2053" s="96">
        <v>242</v>
      </c>
      <c r="F2053" s="94">
        <v>50</v>
      </c>
      <c r="G2053" s="96"/>
      <c r="H2053" s="96">
        <v>367.89</v>
      </c>
    </row>
    <row r="2054" spans="1:8" x14ac:dyDescent="0.25">
      <c r="A2054" s="5">
        <v>22</v>
      </c>
      <c r="B2054" s="96">
        <v>638</v>
      </c>
      <c r="C2054" s="58" t="s">
        <v>1996</v>
      </c>
      <c r="D2054" s="96" t="s">
        <v>1974</v>
      </c>
      <c r="E2054" s="96">
        <v>143</v>
      </c>
      <c r="F2054" s="94">
        <v>75</v>
      </c>
      <c r="G2054" s="96"/>
      <c r="H2054" s="96">
        <v>737.56</v>
      </c>
    </row>
    <row r="2055" spans="1:8" x14ac:dyDescent="0.25">
      <c r="A2055" s="5">
        <v>23</v>
      </c>
      <c r="B2055" s="96">
        <v>634</v>
      </c>
      <c r="C2055" s="58" t="s">
        <v>1997</v>
      </c>
      <c r="D2055" s="96" t="s">
        <v>1974</v>
      </c>
      <c r="E2055" s="96">
        <v>63</v>
      </c>
      <c r="F2055" s="94">
        <v>50</v>
      </c>
      <c r="G2055" s="96"/>
      <c r="H2055" s="96">
        <v>438.38</v>
      </c>
    </row>
    <row r="2056" spans="1:8" x14ac:dyDescent="0.25">
      <c r="A2056" s="5">
        <v>24</v>
      </c>
      <c r="B2056" s="96">
        <v>514</v>
      </c>
      <c r="C2056" s="58" t="s">
        <v>1998</v>
      </c>
      <c r="D2056" s="96" t="s">
        <v>1974</v>
      </c>
      <c r="E2056" s="96">
        <v>147</v>
      </c>
      <c r="F2056" s="94">
        <v>50</v>
      </c>
      <c r="G2056" s="96"/>
      <c r="H2056" s="96">
        <v>438.38</v>
      </c>
    </row>
    <row r="2057" spans="1:8" x14ac:dyDescent="0.25">
      <c r="A2057" s="5">
        <v>25</v>
      </c>
      <c r="B2057" s="96">
        <v>5127</v>
      </c>
      <c r="C2057" s="58" t="s">
        <v>1999</v>
      </c>
      <c r="D2057" s="96" t="s">
        <v>1974</v>
      </c>
      <c r="E2057" s="96">
        <v>22</v>
      </c>
      <c r="F2057" s="94">
        <v>100</v>
      </c>
      <c r="G2057" s="96"/>
      <c r="H2057" s="96">
        <v>885.52</v>
      </c>
    </row>
    <row r="2058" spans="1:8" x14ac:dyDescent="0.25">
      <c r="A2058" s="5">
        <v>26</v>
      </c>
      <c r="B2058" s="96">
        <v>636</v>
      </c>
      <c r="C2058" s="58" t="s">
        <v>2000</v>
      </c>
      <c r="D2058" s="96" t="s">
        <v>1974</v>
      </c>
      <c r="E2058" s="96">
        <v>197</v>
      </c>
      <c r="F2058" s="94">
        <v>100</v>
      </c>
      <c r="G2058" s="96"/>
      <c r="H2058" s="96">
        <v>438.64</v>
      </c>
    </row>
    <row r="2059" spans="1:8" x14ac:dyDescent="0.25">
      <c r="A2059" s="5">
        <v>27</v>
      </c>
      <c r="B2059" s="96">
        <v>5096</v>
      </c>
      <c r="C2059" s="58" t="s">
        <v>2001</v>
      </c>
      <c r="D2059" s="96" t="s">
        <v>1974</v>
      </c>
      <c r="E2059" s="96">
        <v>1</v>
      </c>
      <c r="F2059" s="94">
        <v>100</v>
      </c>
      <c r="G2059" s="96"/>
      <c r="H2059" s="96">
        <v>685.46</v>
      </c>
    </row>
    <row r="2060" spans="1:8" x14ac:dyDescent="0.25">
      <c r="A2060" s="5">
        <v>28</v>
      </c>
      <c r="B2060" s="96">
        <v>5156</v>
      </c>
      <c r="C2060" s="58" t="s">
        <v>2002</v>
      </c>
      <c r="D2060" s="96" t="s">
        <v>1974</v>
      </c>
      <c r="E2060" s="96">
        <v>20</v>
      </c>
      <c r="F2060" s="94">
        <v>50</v>
      </c>
      <c r="G2060" s="96"/>
      <c r="H2060" s="96">
        <v>94.62</v>
      </c>
    </row>
    <row r="2061" spans="1:8" x14ac:dyDescent="0.25">
      <c r="A2061" s="5">
        <v>29</v>
      </c>
      <c r="B2061" s="96">
        <v>579</v>
      </c>
      <c r="C2061" s="58" t="s">
        <v>2003</v>
      </c>
      <c r="D2061" s="96" t="s">
        <v>1974</v>
      </c>
      <c r="E2061" s="96">
        <v>10</v>
      </c>
      <c r="F2061" s="94">
        <v>50</v>
      </c>
      <c r="G2061" s="96"/>
      <c r="H2061" s="96">
        <v>82.4</v>
      </c>
    </row>
    <row r="2062" spans="1:8" x14ac:dyDescent="0.25">
      <c r="A2062" s="5">
        <v>30</v>
      </c>
      <c r="B2062" s="96">
        <v>506</v>
      </c>
      <c r="C2062" s="58" t="s">
        <v>2004</v>
      </c>
      <c r="D2062" s="96" t="s">
        <v>1974</v>
      </c>
      <c r="E2062" s="96">
        <v>50</v>
      </c>
      <c r="F2062" s="94">
        <v>50</v>
      </c>
      <c r="G2062" s="96"/>
      <c r="H2062" s="96">
        <v>794.74</v>
      </c>
    </row>
    <row r="2063" spans="1:8" x14ac:dyDescent="0.25">
      <c r="A2063" s="5">
        <v>31</v>
      </c>
      <c r="B2063" s="96">
        <v>508</v>
      </c>
      <c r="C2063" s="58" t="s">
        <v>2005</v>
      </c>
      <c r="D2063" s="96" t="s">
        <v>1974</v>
      </c>
      <c r="E2063" s="96">
        <v>22</v>
      </c>
      <c r="F2063" s="94">
        <v>50</v>
      </c>
      <c r="G2063" s="96"/>
      <c r="H2063" s="96">
        <v>734.18</v>
      </c>
    </row>
    <row r="2064" spans="1:8" x14ac:dyDescent="0.25">
      <c r="A2064" s="5">
        <v>32</v>
      </c>
      <c r="B2064" s="96">
        <v>627</v>
      </c>
      <c r="C2064" s="58" t="s">
        <v>2006</v>
      </c>
      <c r="D2064" s="96" t="s">
        <v>1974</v>
      </c>
      <c r="E2064" s="96">
        <v>29</v>
      </c>
      <c r="F2064" s="94">
        <v>100</v>
      </c>
      <c r="G2064" s="96"/>
      <c r="H2064" s="96">
        <v>1148.6099999999999</v>
      </c>
    </row>
    <row r="2065" spans="1:8" x14ac:dyDescent="0.25">
      <c r="A2065" s="5">
        <v>33</v>
      </c>
      <c r="B2065" s="96">
        <v>474</v>
      </c>
      <c r="C2065" s="58" t="s">
        <v>2007</v>
      </c>
      <c r="D2065" s="96" t="s">
        <v>1974</v>
      </c>
      <c r="E2065" s="96">
        <v>165</v>
      </c>
      <c r="F2065" s="94">
        <v>50</v>
      </c>
      <c r="G2065" s="96"/>
      <c r="H2065" s="96">
        <v>19.239999999999998</v>
      </c>
    </row>
    <row r="2066" spans="1:8" x14ac:dyDescent="0.25">
      <c r="A2066" s="5">
        <v>34</v>
      </c>
      <c r="B2066" s="96">
        <v>475</v>
      </c>
      <c r="C2066" s="58" t="s">
        <v>2008</v>
      </c>
      <c r="D2066" s="96" t="s">
        <v>1974</v>
      </c>
      <c r="E2066" s="96">
        <v>3</v>
      </c>
      <c r="F2066" s="94">
        <v>100</v>
      </c>
      <c r="G2066" s="96"/>
      <c r="H2066" s="96">
        <v>84.15</v>
      </c>
    </row>
    <row r="2067" spans="1:8" x14ac:dyDescent="0.25">
      <c r="A2067" s="5">
        <v>35</v>
      </c>
      <c r="B2067" s="96">
        <v>484</v>
      </c>
      <c r="C2067" s="58" t="s">
        <v>2009</v>
      </c>
      <c r="D2067" s="96" t="s">
        <v>1974</v>
      </c>
      <c r="E2067" s="96">
        <v>11</v>
      </c>
      <c r="F2067" s="94">
        <v>100</v>
      </c>
      <c r="G2067" s="96"/>
      <c r="H2067" s="96">
        <v>28.58</v>
      </c>
    </row>
    <row r="2068" spans="1:8" x14ac:dyDescent="0.25">
      <c r="A2068" s="5">
        <v>36</v>
      </c>
      <c r="B2068" s="96">
        <v>526</v>
      </c>
      <c r="C2068" s="58" t="s">
        <v>2010</v>
      </c>
      <c r="D2068" s="96" t="s">
        <v>1974</v>
      </c>
      <c r="E2068" s="96">
        <v>2</v>
      </c>
      <c r="F2068" s="94">
        <v>50</v>
      </c>
      <c r="G2068" s="96"/>
      <c r="H2068" s="96">
        <v>25.06</v>
      </c>
    </row>
    <row r="2069" spans="1:8" x14ac:dyDescent="0.25">
      <c r="A2069" s="5">
        <v>37</v>
      </c>
      <c r="B2069" s="96">
        <v>530</v>
      </c>
      <c r="C2069" s="58" t="s">
        <v>2011</v>
      </c>
      <c r="D2069" s="96" t="s">
        <v>1974</v>
      </c>
      <c r="E2069" s="96">
        <v>112</v>
      </c>
      <c r="F2069" s="94">
        <v>50</v>
      </c>
      <c r="G2069" s="96"/>
      <c r="H2069" s="96">
        <v>63.36</v>
      </c>
    </row>
    <row r="2070" spans="1:8" x14ac:dyDescent="0.25">
      <c r="A2070" s="5">
        <v>38</v>
      </c>
      <c r="B2070" s="96">
        <v>494</v>
      </c>
      <c r="C2070" s="58" t="s">
        <v>2012</v>
      </c>
      <c r="D2070" s="96" t="s">
        <v>1974</v>
      </c>
      <c r="E2070" s="96">
        <v>2</v>
      </c>
      <c r="F2070" s="94">
        <v>70</v>
      </c>
      <c r="G2070" s="96"/>
      <c r="H2070" s="96">
        <v>213.03</v>
      </c>
    </row>
    <row r="2071" spans="1:8" x14ac:dyDescent="0.25">
      <c r="A2071" s="5">
        <v>39</v>
      </c>
      <c r="B2071" s="96">
        <v>5159</v>
      </c>
      <c r="C2071" s="58" t="s">
        <v>2013</v>
      </c>
      <c r="D2071" s="96" t="s">
        <v>1974</v>
      </c>
      <c r="E2071" s="96">
        <v>1</v>
      </c>
      <c r="F2071" s="94">
        <v>70</v>
      </c>
      <c r="G2071" s="96"/>
      <c r="H2071" s="96">
        <v>613.82000000000005</v>
      </c>
    </row>
    <row r="2072" spans="1:8" x14ac:dyDescent="0.25">
      <c r="A2072" s="5">
        <v>40</v>
      </c>
      <c r="B2072" s="96">
        <v>5153</v>
      </c>
      <c r="C2072" s="58" t="s">
        <v>2014</v>
      </c>
      <c r="D2072" s="96" t="s">
        <v>1974</v>
      </c>
      <c r="E2072" s="96">
        <v>1</v>
      </c>
      <c r="F2072" s="94">
        <v>100</v>
      </c>
      <c r="G2072" s="96"/>
      <c r="H2072" s="96">
        <v>745.71</v>
      </c>
    </row>
    <row r="2073" spans="1:8" x14ac:dyDescent="0.25">
      <c r="A2073" s="5">
        <v>41</v>
      </c>
      <c r="B2073" s="96">
        <v>5154</v>
      </c>
      <c r="C2073" s="58" t="s">
        <v>2015</v>
      </c>
      <c r="D2073" s="96" t="s">
        <v>1974</v>
      </c>
      <c r="E2073" s="96">
        <v>1</v>
      </c>
      <c r="F2073" s="94">
        <v>100</v>
      </c>
      <c r="G2073" s="96"/>
      <c r="H2073" s="96">
        <v>633.98</v>
      </c>
    </row>
    <row r="2074" spans="1:8" x14ac:dyDescent="0.25">
      <c r="A2074" s="5">
        <v>42</v>
      </c>
      <c r="B2074" s="96">
        <v>5155</v>
      </c>
      <c r="C2074" s="58" t="s">
        <v>2016</v>
      </c>
      <c r="D2074" s="96" t="s">
        <v>1974</v>
      </c>
      <c r="E2074" s="96">
        <v>1</v>
      </c>
      <c r="F2074" s="94">
        <v>100</v>
      </c>
      <c r="G2074" s="96"/>
      <c r="H2074" s="96">
        <v>324.62</v>
      </c>
    </row>
    <row r="2075" spans="1:8" x14ac:dyDescent="0.25">
      <c r="A2075" s="5">
        <v>43</v>
      </c>
      <c r="B2075" s="96">
        <v>5163</v>
      </c>
      <c r="C2075" s="58" t="s">
        <v>2017</v>
      </c>
      <c r="D2075" s="96" t="s">
        <v>1974</v>
      </c>
      <c r="E2075" s="96">
        <v>6</v>
      </c>
      <c r="F2075" s="94">
        <v>50</v>
      </c>
      <c r="G2075" s="96"/>
      <c r="H2075" s="96">
        <v>147.94</v>
      </c>
    </row>
    <row r="2076" spans="1:8" x14ac:dyDescent="0.25">
      <c r="A2076" s="5">
        <v>44</v>
      </c>
      <c r="B2076" s="96">
        <v>5161</v>
      </c>
      <c r="C2076" s="58" t="s">
        <v>2018</v>
      </c>
      <c r="D2076" s="96" t="s">
        <v>1974</v>
      </c>
      <c r="E2076" s="96">
        <v>64</v>
      </c>
      <c r="F2076" s="94">
        <v>50</v>
      </c>
      <c r="G2076" s="96"/>
      <c r="H2076" s="96">
        <v>18.71</v>
      </c>
    </row>
    <row r="2077" spans="1:8" x14ac:dyDescent="0.25">
      <c r="A2077" s="5">
        <v>45</v>
      </c>
      <c r="B2077" s="96">
        <v>5160</v>
      </c>
      <c r="C2077" s="58" t="s">
        <v>2019</v>
      </c>
      <c r="D2077" s="96" t="s">
        <v>1974</v>
      </c>
      <c r="E2077" s="96">
        <v>155</v>
      </c>
      <c r="F2077" s="94">
        <v>50</v>
      </c>
      <c r="G2077" s="96"/>
      <c r="H2077" s="96">
        <v>17.72</v>
      </c>
    </row>
    <row r="2078" spans="1:8" x14ac:dyDescent="0.25">
      <c r="A2078" s="5">
        <v>46</v>
      </c>
      <c r="B2078" s="96">
        <v>648</v>
      </c>
      <c r="C2078" s="58" t="s">
        <v>2020</v>
      </c>
      <c r="D2078" s="96" t="s">
        <v>1974</v>
      </c>
      <c r="E2078" s="96">
        <v>12</v>
      </c>
      <c r="F2078" s="94">
        <v>70</v>
      </c>
      <c r="G2078" s="96"/>
      <c r="H2078" s="96">
        <v>1337.34</v>
      </c>
    </row>
    <row r="2079" spans="1:8" x14ac:dyDescent="0.25">
      <c r="A2079" s="5">
        <v>47</v>
      </c>
      <c r="B2079" s="96">
        <v>516</v>
      </c>
      <c r="C2079" s="58" t="s">
        <v>2021</v>
      </c>
      <c r="D2079" s="96" t="s">
        <v>1974</v>
      </c>
      <c r="E2079" s="96">
        <v>20</v>
      </c>
      <c r="F2079" s="94">
        <v>90</v>
      </c>
      <c r="G2079" s="96"/>
      <c r="H2079" s="96">
        <v>64.69</v>
      </c>
    </row>
    <row r="2080" spans="1:8" x14ac:dyDescent="0.25">
      <c r="A2080" s="5">
        <v>48</v>
      </c>
      <c r="B2080" s="96">
        <v>578</v>
      </c>
      <c r="C2080" s="58" t="s">
        <v>2022</v>
      </c>
      <c r="D2080" s="96" t="s">
        <v>1974</v>
      </c>
      <c r="E2080" s="96">
        <v>1805</v>
      </c>
      <c r="F2080" s="94">
        <v>100</v>
      </c>
      <c r="G2080" s="96"/>
      <c r="H2080" s="96">
        <v>3.82</v>
      </c>
    </row>
    <row r="2081" spans="1:8" x14ac:dyDescent="0.25">
      <c r="A2081" s="5">
        <v>49</v>
      </c>
      <c r="B2081" s="96">
        <v>624</v>
      </c>
      <c r="C2081" s="58" t="s">
        <v>2023</v>
      </c>
      <c r="D2081" s="96" t="s">
        <v>1974</v>
      </c>
      <c r="E2081" s="96">
        <v>56</v>
      </c>
      <c r="F2081" s="94">
        <v>50</v>
      </c>
      <c r="G2081" s="96"/>
      <c r="H2081" s="96">
        <v>623.37</v>
      </c>
    </row>
    <row r="2082" spans="1:8" x14ac:dyDescent="0.25">
      <c r="A2082" s="5">
        <v>50</v>
      </c>
      <c r="B2082" s="96">
        <v>695</v>
      </c>
      <c r="C2082" s="58" t="s">
        <v>2024</v>
      </c>
      <c r="D2082" s="96" t="s">
        <v>1974</v>
      </c>
      <c r="E2082" s="96">
        <v>120</v>
      </c>
      <c r="F2082" s="94">
        <v>100</v>
      </c>
      <c r="G2082" s="96"/>
      <c r="H2082" s="96">
        <v>254.74</v>
      </c>
    </row>
    <row r="2083" spans="1:8" x14ac:dyDescent="0.25">
      <c r="A2083" s="5">
        <v>51</v>
      </c>
      <c r="B2083" s="96">
        <v>5216</v>
      </c>
      <c r="C2083" s="58" t="s">
        <v>2025</v>
      </c>
      <c r="D2083" s="96" t="s">
        <v>1974</v>
      </c>
      <c r="E2083" s="96">
        <v>117</v>
      </c>
      <c r="F2083" s="94">
        <v>90</v>
      </c>
      <c r="G2083" s="96"/>
      <c r="H2083" s="96">
        <v>1002.93</v>
      </c>
    </row>
    <row r="2084" spans="1:8" x14ac:dyDescent="0.25">
      <c r="A2084" s="5">
        <v>52</v>
      </c>
      <c r="B2084" s="96">
        <v>45707</v>
      </c>
      <c r="C2084" s="58" t="s">
        <v>2026</v>
      </c>
      <c r="D2084" s="96" t="s">
        <v>1974</v>
      </c>
      <c r="E2084" s="96">
        <v>5</v>
      </c>
      <c r="F2084" s="94">
        <v>90</v>
      </c>
      <c r="G2084" s="96"/>
      <c r="H2084" s="96">
        <v>1002.93</v>
      </c>
    </row>
    <row r="2085" spans="1:8" x14ac:dyDescent="0.25">
      <c r="A2085" s="5">
        <v>53</v>
      </c>
      <c r="B2085" s="96">
        <v>5193</v>
      </c>
      <c r="C2085" s="58" t="s">
        <v>2027</v>
      </c>
      <c r="D2085" s="96" t="s">
        <v>1974</v>
      </c>
      <c r="E2085" s="96">
        <v>1</v>
      </c>
      <c r="F2085" s="94">
        <v>100</v>
      </c>
      <c r="G2085" s="96"/>
      <c r="H2085" s="96">
        <v>5.85</v>
      </c>
    </row>
    <row r="2086" spans="1:8" x14ac:dyDescent="0.25">
      <c r="A2086" s="5">
        <v>54</v>
      </c>
      <c r="B2086" s="96">
        <v>697</v>
      </c>
      <c r="C2086" s="58" t="s">
        <v>2028</v>
      </c>
      <c r="D2086" s="96" t="s">
        <v>1974</v>
      </c>
      <c r="E2086" s="96">
        <v>43</v>
      </c>
      <c r="F2086" s="94">
        <v>100</v>
      </c>
      <c r="G2086" s="96"/>
      <c r="H2086" s="96">
        <v>1723.66</v>
      </c>
    </row>
    <row r="2087" spans="1:8" x14ac:dyDescent="0.25">
      <c r="A2087" s="5">
        <v>55</v>
      </c>
      <c r="B2087" s="96">
        <v>696</v>
      </c>
      <c r="C2087" s="58" t="s">
        <v>2029</v>
      </c>
      <c r="D2087" s="96" t="s">
        <v>1974</v>
      </c>
      <c r="E2087" s="96">
        <v>27</v>
      </c>
      <c r="F2087" s="94">
        <v>100</v>
      </c>
      <c r="G2087" s="96"/>
      <c r="H2087" s="96">
        <v>946.77</v>
      </c>
    </row>
    <row r="2088" spans="1:8" x14ac:dyDescent="0.25">
      <c r="A2088" s="5">
        <v>56</v>
      </c>
      <c r="B2088" s="96">
        <v>5130</v>
      </c>
      <c r="C2088" s="58" t="s">
        <v>2030</v>
      </c>
      <c r="D2088" s="96" t="s">
        <v>1974</v>
      </c>
      <c r="E2088" s="96">
        <v>12</v>
      </c>
      <c r="F2088" s="94">
        <v>50</v>
      </c>
      <c r="G2088" s="96"/>
      <c r="H2088" s="96">
        <v>25.33</v>
      </c>
    </row>
    <row r="2089" spans="1:8" x14ac:dyDescent="0.25">
      <c r="A2089" s="5">
        <v>57</v>
      </c>
      <c r="B2089" s="96">
        <v>625</v>
      </c>
      <c r="C2089" s="58" t="s">
        <v>2031</v>
      </c>
      <c r="D2089" s="96" t="s">
        <v>1974</v>
      </c>
      <c r="E2089" s="96">
        <v>54</v>
      </c>
      <c r="F2089" s="94">
        <v>90</v>
      </c>
      <c r="G2089" s="96"/>
      <c r="H2089" s="96">
        <v>994.7</v>
      </c>
    </row>
    <row r="2090" spans="1:8" x14ac:dyDescent="0.25">
      <c r="A2090" s="5">
        <v>58</v>
      </c>
      <c r="B2090" s="96">
        <v>5192</v>
      </c>
      <c r="C2090" s="58" t="s">
        <v>2032</v>
      </c>
      <c r="D2090" s="96" t="s">
        <v>1974</v>
      </c>
      <c r="E2090" s="96">
        <v>1</v>
      </c>
      <c r="F2090" s="94">
        <v>100</v>
      </c>
      <c r="G2090" s="96"/>
      <c r="H2090" s="96">
        <v>5.23</v>
      </c>
    </row>
    <row r="2091" spans="1:8" x14ac:dyDescent="0.25">
      <c r="A2091" s="5">
        <v>59</v>
      </c>
      <c r="B2091" s="96">
        <v>3981</v>
      </c>
      <c r="C2091" s="58" t="s">
        <v>2033</v>
      </c>
      <c r="D2091" s="96" t="s">
        <v>1974</v>
      </c>
      <c r="E2091" s="96">
        <v>200</v>
      </c>
      <c r="F2091" s="94">
        <v>60</v>
      </c>
      <c r="G2091" s="96"/>
      <c r="H2091" s="96">
        <v>66.94</v>
      </c>
    </row>
    <row r="2092" spans="1:8" x14ac:dyDescent="0.25">
      <c r="A2092" s="5">
        <v>60</v>
      </c>
      <c r="B2092" s="96">
        <v>567</v>
      </c>
      <c r="C2092" s="58" t="s">
        <v>2034</v>
      </c>
      <c r="D2092" s="96" t="s">
        <v>1974</v>
      </c>
      <c r="E2092" s="96">
        <v>12</v>
      </c>
      <c r="F2092" s="94">
        <v>60</v>
      </c>
      <c r="G2092" s="96"/>
      <c r="H2092" s="96">
        <v>98.14</v>
      </c>
    </row>
    <row r="2093" spans="1:8" x14ac:dyDescent="0.25">
      <c r="A2093" s="5">
        <v>61</v>
      </c>
      <c r="B2093" s="96">
        <v>692</v>
      </c>
      <c r="C2093" s="58" t="s">
        <v>2035</v>
      </c>
      <c r="D2093" s="96" t="s">
        <v>1974</v>
      </c>
      <c r="E2093" s="96">
        <v>21</v>
      </c>
      <c r="F2093" s="94">
        <v>80</v>
      </c>
      <c r="G2093" s="96"/>
      <c r="H2093" s="96">
        <v>756.55</v>
      </c>
    </row>
    <row r="2094" spans="1:8" x14ac:dyDescent="0.25">
      <c r="A2094" s="5">
        <v>62</v>
      </c>
      <c r="B2094" s="96">
        <v>313</v>
      </c>
      <c r="C2094" s="58" t="s">
        <v>2036</v>
      </c>
      <c r="D2094" s="96" t="s">
        <v>1974</v>
      </c>
      <c r="E2094" s="96">
        <v>42</v>
      </c>
      <c r="F2094" s="94">
        <v>60</v>
      </c>
      <c r="G2094" s="96"/>
      <c r="H2094" s="96">
        <v>357.4</v>
      </c>
    </row>
    <row r="2097" spans="1:8" x14ac:dyDescent="0.25">
      <c r="A2097" s="245" t="s">
        <v>2037</v>
      </c>
      <c r="B2097" s="2"/>
      <c r="C2097" s="60"/>
      <c r="D2097" s="2"/>
      <c r="E2097" s="2"/>
      <c r="F2097" s="230"/>
      <c r="G2097" s="2"/>
      <c r="H2097" s="2"/>
    </row>
    <row r="2098" spans="1:8" x14ac:dyDescent="0.25">
      <c r="A2098" s="380" t="s">
        <v>1536</v>
      </c>
      <c r="B2098" s="380" t="s">
        <v>1537</v>
      </c>
      <c r="C2098" s="380" t="s">
        <v>1538</v>
      </c>
      <c r="D2098" s="380" t="s">
        <v>1539</v>
      </c>
      <c r="E2098" s="380" t="s">
        <v>1540</v>
      </c>
      <c r="F2098" s="382" t="s">
        <v>1541</v>
      </c>
      <c r="G2098" s="384" t="s">
        <v>984</v>
      </c>
      <c r="H2098" s="386" t="s">
        <v>1542</v>
      </c>
    </row>
    <row r="2099" spans="1:8" x14ac:dyDescent="0.25">
      <c r="A2099" s="381"/>
      <c r="B2099" s="381"/>
      <c r="C2099" s="381"/>
      <c r="D2099" s="381"/>
      <c r="E2099" s="381"/>
      <c r="F2099" s="383"/>
      <c r="G2099" s="385"/>
      <c r="H2099" s="387"/>
    </row>
    <row r="2100" spans="1:8" x14ac:dyDescent="0.25">
      <c r="A2100" s="5">
        <v>1</v>
      </c>
      <c r="B2100" s="96">
        <v>1697</v>
      </c>
      <c r="C2100" s="58" t="s">
        <v>2038</v>
      </c>
      <c r="D2100" s="96" t="s">
        <v>15</v>
      </c>
      <c r="E2100" s="96">
        <v>31</v>
      </c>
      <c r="F2100" s="94">
        <v>100</v>
      </c>
      <c r="G2100" s="96"/>
      <c r="H2100" s="96">
        <v>2504.06</v>
      </c>
    </row>
    <row r="2101" spans="1:8" x14ac:dyDescent="0.25">
      <c r="A2101" s="5">
        <v>2</v>
      </c>
      <c r="B2101" s="96">
        <v>3828</v>
      </c>
      <c r="C2101" s="58" t="s">
        <v>2039</v>
      </c>
      <c r="D2101" s="96" t="s">
        <v>15</v>
      </c>
      <c r="E2101" s="96">
        <v>61</v>
      </c>
      <c r="F2101" s="94">
        <v>100</v>
      </c>
      <c r="G2101" s="96"/>
      <c r="H2101" s="96">
        <v>979.65</v>
      </c>
    </row>
    <row r="2102" spans="1:8" x14ac:dyDescent="0.25">
      <c r="A2102" s="5">
        <v>3</v>
      </c>
      <c r="B2102" s="96">
        <v>35611</v>
      </c>
      <c r="C2102" s="58" t="s">
        <v>2040</v>
      </c>
      <c r="D2102" s="96" t="s">
        <v>8</v>
      </c>
      <c r="E2102" s="96">
        <v>21</v>
      </c>
      <c r="F2102" s="94">
        <v>100</v>
      </c>
      <c r="G2102" s="96"/>
      <c r="H2102" s="96">
        <v>1114.3699999999999</v>
      </c>
    </row>
    <row r="2103" spans="1:8" x14ac:dyDescent="0.25">
      <c r="A2103" s="5">
        <v>4</v>
      </c>
      <c r="B2103" s="96">
        <v>38133</v>
      </c>
      <c r="C2103" s="58" t="s">
        <v>2041</v>
      </c>
      <c r="D2103" s="96" t="s">
        <v>8</v>
      </c>
      <c r="E2103" s="96">
        <v>4</v>
      </c>
      <c r="F2103" s="94">
        <v>100</v>
      </c>
      <c r="G2103" s="96"/>
      <c r="H2103" s="96">
        <v>7560</v>
      </c>
    </row>
    <row r="2106" spans="1:8" x14ac:dyDescent="0.25">
      <c r="A2106" s="245" t="s">
        <v>2042</v>
      </c>
      <c r="B2106" s="2"/>
      <c r="C2106" s="60"/>
      <c r="D2106" s="2"/>
      <c r="E2106" s="2"/>
      <c r="F2106" s="230"/>
      <c r="G2106" s="2"/>
      <c r="H2106" s="2"/>
    </row>
    <row r="2107" spans="1:8" x14ac:dyDescent="0.25">
      <c r="A2107" s="380" t="s">
        <v>1536</v>
      </c>
      <c r="B2107" s="380" t="s">
        <v>1537</v>
      </c>
      <c r="C2107" s="380" t="s">
        <v>1538</v>
      </c>
      <c r="D2107" s="380" t="s">
        <v>1539</v>
      </c>
      <c r="E2107" s="380" t="s">
        <v>1540</v>
      </c>
      <c r="F2107" s="382" t="s">
        <v>1541</v>
      </c>
      <c r="G2107" s="384" t="s">
        <v>984</v>
      </c>
      <c r="H2107" s="386" t="s">
        <v>1542</v>
      </c>
    </row>
    <row r="2108" spans="1:8" x14ac:dyDescent="0.25">
      <c r="A2108" s="381"/>
      <c r="B2108" s="381"/>
      <c r="C2108" s="381"/>
      <c r="D2108" s="381"/>
      <c r="E2108" s="381"/>
      <c r="F2108" s="383"/>
      <c r="G2108" s="385"/>
      <c r="H2108" s="387"/>
    </row>
    <row r="2109" spans="1:8" x14ac:dyDescent="0.25">
      <c r="A2109" s="5">
        <v>1</v>
      </c>
      <c r="B2109" s="96">
        <v>6320</v>
      </c>
      <c r="C2109" s="58" t="s">
        <v>2043</v>
      </c>
      <c r="D2109" s="96" t="s">
        <v>15</v>
      </c>
      <c r="E2109" s="96">
        <v>6</v>
      </c>
      <c r="F2109" s="94">
        <v>50</v>
      </c>
      <c r="G2109" s="96"/>
      <c r="H2109" s="96">
        <v>118.75</v>
      </c>
    </row>
    <row r="2110" spans="1:8" x14ac:dyDescent="0.25">
      <c r="A2110" s="5">
        <v>2</v>
      </c>
      <c r="B2110" s="96">
        <v>10275</v>
      </c>
      <c r="C2110" s="58" t="s">
        <v>2044</v>
      </c>
      <c r="D2110" s="96" t="s">
        <v>15</v>
      </c>
      <c r="E2110" s="96">
        <v>149</v>
      </c>
      <c r="F2110" s="94">
        <v>50</v>
      </c>
      <c r="G2110" s="96"/>
      <c r="H2110" s="96">
        <v>98.02</v>
      </c>
    </row>
    <row r="2111" spans="1:8" x14ac:dyDescent="0.25">
      <c r="A2111" s="5">
        <v>3</v>
      </c>
      <c r="B2111" s="96">
        <v>10365</v>
      </c>
      <c r="C2111" s="58" t="s">
        <v>2045</v>
      </c>
      <c r="D2111" s="96" t="s">
        <v>8</v>
      </c>
      <c r="E2111" s="96">
        <v>466</v>
      </c>
      <c r="F2111" s="94">
        <v>80</v>
      </c>
      <c r="G2111" s="96"/>
      <c r="H2111" s="96">
        <v>362.33</v>
      </c>
    </row>
    <row r="2112" spans="1:8" x14ac:dyDescent="0.25">
      <c r="A2112" s="5">
        <v>4</v>
      </c>
      <c r="B2112" s="96">
        <v>10366</v>
      </c>
      <c r="C2112" s="58" t="s">
        <v>2046</v>
      </c>
      <c r="D2112" s="96" t="s">
        <v>8</v>
      </c>
      <c r="E2112" s="96">
        <v>463</v>
      </c>
      <c r="F2112" s="94">
        <v>80</v>
      </c>
      <c r="G2112" s="96"/>
      <c r="H2112" s="96">
        <v>19.399999999999999</v>
      </c>
    </row>
    <row r="2113" spans="1:8" x14ac:dyDescent="0.25">
      <c r="A2113" s="5">
        <v>5</v>
      </c>
      <c r="B2113" s="96">
        <v>10367</v>
      </c>
      <c r="C2113" s="58" t="s">
        <v>2047</v>
      </c>
      <c r="D2113" s="96" t="s">
        <v>8</v>
      </c>
      <c r="E2113" s="96">
        <v>503</v>
      </c>
      <c r="F2113" s="94">
        <v>80</v>
      </c>
      <c r="G2113" s="96"/>
      <c r="H2113" s="96">
        <v>97.68</v>
      </c>
    </row>
    <row r="2116" spans="1:8" x14ac:dyDescent="0.25">
      <c r="A2116" s="245" t="s">
        <v>2048</v>
      </c>
      <c r="B2116" s="2"/>
      <c r="C2116" s="60"/>
      <c r="D2116" s="2"/>
      <c r="E2116" s="2"/>
      <c r="F2116" s="230"/>
      <c r="G2116" s="2"/>
      <c r="H2116" s="2"/>
    </row>
    <row r="2117" spans="1:8" x14ac:dyDescent="0.25">
      <c r="A2117" s="380" t="s">
        <v>1536</v>
      </c>
      <c r="B2117" s="380" t="s">
        <v>1537</v>
      </c>
      <c r="C2117" s="380" t="s">
        <v>1538</v>
      </c>
      <c r="D2117" s="380" t="s">
        <v>1539</v>
      </c>
      <c r="E2117" s="380" t="s">
        <v>1540</v>
      </c>
      <c r="F2117" s="382" t="s">
        <v>1541</v>
      </c>
      <c r="G2117" s="384" t="s">
        <v>984</v>
      </c>
      <c r="H2117" s="386" t="s">
        <v>1542</v>
      </c>
    </row>
    <row r="2118" spans="1:8" x14ac:dyDescent="0.25">
      <c r="A2118" s="381"/>
      <c r="B2118" s="381"/>
      <c r="C2118" s="381"/>
      <c r="D2118" s="381"/>
      <c r="E2118" s="381"/>
      <c r="F2118" s="383"/>
      <c r="G2118" s="385"/>
      <c r="H2118" s="387"/>
    </row>
    <row r="2119" spans="1:8" x14ac:dyDescent="0.25">
      <c r="A2119" s="5">
        <v>1</v>
      </c>
      <c r="B2119" s="96">
        <v>25108</v>
      </c>
      <c r="C2119" s="58" t="s">
        <v>2050</v>
      </c>
      <c r="D2119" s="96" t="s">
        <v>15</v>
      </c>
      <c r="E2119" s="96">
        <v>171</v>
      </c>
      <c r="F2119" s="94">
        <v>50</v>
      </c>
      <c r="G2119" s="96"/>
      <c r="H2119" s="96">
        <v>6.6</v>
      </c>
    </row>
    <row r="2120" spans="1:8" x14ac:dyDescent="0.25">
      <c r="A2120" s="5">
        <v>2</v>
      </c>
      <c r="B2120" s="96">
        <v>1382</v>
      </c>
      <c r="C2120" s="58" t="s">
        <v>2051</v>
      </c>
      <c r="D2120" s="96" t="s">
        <v>15</v>
      </c>
      <c r="E2120" s="96">
        <v>10150</v>
      </c>
      <c r="F2120" s="94">
        <v>50</v>
      </c>
      <c r="G2120" s="96"/>
      <c r="H2120" s="96">
        <v>0.47</v>
      </c>
    </row>
    <row r="2121" spans="1:8" x14ac:dyDescent="0.25">
      <c r="A2121" s="5">
        <v>3</v>
      </c>
      <c r="B2121" s="96">
        <v>1373</v>
      </c>
      <c r="C2121" s="58" t="s">
        <v>2052</v>
      </c>
      <c r="D2121" s="96" t="s">
        <v>8</v>
      </c>
      <c r="E2121" s="96">
        <v>1595</v>
      </c>
      <c r="F2121" s="94">
        <v>80</v>
      </c>
      <c r="G2121" s="96"/>
      <c r="H2121" s="96">
        <v>5.65</v>
      </c>
    </row>
    <row r="2122" spans="1:8" x14ac:dyDescent="0.25">
      <c r="A2122" s="5">
        <v>4</v>
      </c>
      <c r="B2122" s="96">
        <v>10119</v>
      </c>
      <c r="C2122" s="58" t="s">
        <v>2053</v>
      </c>
      <c r="D2122" s="96" t="s">
        <v>8</v>
      </c>
      <c r="E2122" s="96">
        <v>2</v>
      </c>
      <c r="F2122" s="94">
        <v>50</v>
      </c>
      <c r="G2122" s="96"/>
      <c r="H2122" s="96">
        <v>342.38</v>
      </c>
    </row>
    <row r="2123" spans="1:8" x14ac:dyDescent="0.25">
      <c r="A2123" s="5">
        <v>5</v>
      </c>
      <c r="B2123" s="96">
        <v>2824</v>
      </c>
      <c r="C2123" s="58" t="s">
        <v>2054</v>
      </c>
      <c r="D2123" s="96" t="s">
        <v>8</v>
      </c>
      <c r="E2123" s="96">
        <v>46</v>
      </c>
      <c r="F2123" s="94">
        <v>80</v>
      </c>
      <c r="G2123" s="96"/>
      <c r="H2123" s="96">
        <v>415.18</v>
      </c>
    </row>
    <row r="2124" spans="1:8" x14ac:dyDescent="0.25">
      <c r="A2124" s="5">
        <v>6</v>
      </c>
      <c r="B2124" s="96">
        <v>1952</v>
      </c>
      <c r="C2124" s="58" t="s">
        <v>2055</v>
      </c>
      <c r="D2124" s="96" t="s">
        <v>15</v>
      </c>
      <c r="E2124" s="96">
        <v>358</v>
      </c>
      <c r="F2124" s="94">
        <v>100</v>
      </c>
      <c r="G2124" s="96"/>
      <c r="H2124" s="96">
        <v>104.77</v>
      </c>
    </row>
    <row r="2125" spans="1:8" x14ac:dyDescent="0.25">
      <c r="A2125" s="5">
        <v>7</v>
      </c>
      <c r="B2125" s="96">
        <v>447</v>
      </c>
      <c r="C2125" s="58" t="s">
        <v>2056</v>
      </c>
      <c r="D2125" s="96" t="s">
        <v>15</v>
      </c>
      <c r="E2125" s="96">
        <v>89</v>
      </c>
      <c r="F2125" s="94">
        <v>100</v>
      </c>
      <c r="G2125" s="96"/>
      <c r="H2125" s="96">
        <v>320.64</v>
      </c>
    </row>
    <row r="2126" spans="1:8" x14ac:dyDescent="0.25">
      <c r="A2126" s="5">
        <v>8</v>
      </c>
      <c r="B2126" s="96">
        <v>391</v>
      </c>
      <c r="C2126" s="58" t="s">
        <v>2057</v>
      </c>
      <c r="D2126" s="96" t="s">
        <v>8</v>
      </c>
      <c r="E2126" s="96">
        <v>5</v>
      </c>
      <c r="F2126" s="94">
        <v>80</v>
      </c>
      <c r="G2126" s="96"/>
      <c r="H2126" s="96">
        <v>1275.82</v>
      </c>
    </row>
    <row r="2127" spans="1:8" x14ac:dyDescent="0.25">
      <c r="A2127" s="5">
        <v>9</v>
      </c>
      <c r="B2127" s="96">
        <v>400</v>
      </c>
      <c r="C2127" s="58" t="s">
        <v>2058</v>
      </c>
      <c r="D2127" s="96" t="s">
        <v>8</v>
      </c>
      <c r="E2127" s="96">
        <v>9</v>
      </c>
      <c r="F2127" s="94">
        <v>80</v>
      </c>
      <c r="G2127" s="96"/>
      <c r="H2127" s="96">
        <v>634.29999999999995</v>
      </c>
    </row>
    <row r="2128" spans="1:8" x14ac:dyDescent="0.25">
      <c r="A2128" s="5">
        <v>10</v>
      </c>
      <c r="B2128" s="96">
        <v>3835</v>
      </c>
      <c r="C2128" s="58" t="s">
        <v>2059</v>
      </c>
      <c r="D2128" s="96" t="s">
        <v>8</v>
      </c>
      <c r="E2128" s="96">
        <v>814</v>
      </c>
      <c r="F2128" s="94">
        <v>100</v>
      </c>
      <c r="G2128" s="96"/>
      <c r="H2128" s="96">
        <v>52.26</v>
      </c>
    </row>
    <row r="2129" spans="1:8" x14ac:dyDescent="0.25">
      <c r="A2129" s="5">
        <v>11</v>
      </c>
      <c r="B2129" s="96">
        <v>3836</v>
      </c>
      <c r="C2129" s="58" t="s">
        <v>2060</v>
      </c>
      <c r="D2129" s="96" t="s">
        <v>15</v>
      </c>
      <c r="E2129" s="96">
        <v>805</v>
      </c>
      <c r="F2129" s="94">
        <v>100</v>
      </c>
      <c r="G2129" s="96"/>
      <c r="H2129" s="96">
        <v>52.26</v>
      </c>
    </row>
    <row r="2130" spans="1:8" x14ac:dyDescent="0.25">
      <c r="A2130" s="5">
        <v>12</v>
      </c>
      <c r="B2130" s="96">
        <v>22102</v>
      </c>
      <c r="C2130" s="58" t="s">
        <v>2061</v>
      </c>
      <c r="D2130" s="96" t="s">
        <v>15</v>
      </c>
      <c r="E2130" s="96">
        <v>87</v>
      </c>
      <c r="F2130" s="94">
        <v>100</v>
      </c>
      <c r="G2130" s="96"/>
      <c r="H2130" s="96">
        <v>60.62</v>
      </c>
    </row>
    <row r="2133" spans="1:8" x14ac:dyDescent="0.25">
      <c r="A2133" s="245" t="s">
        <v>2049</v>
      </c>
      <c r="B2133" s="2"/>
      <c r="C2133" s="60"/>
      <c r="D2133" s="2"/>
      <c r="E2133" s="2"/>
      <c r="F2133" s="230"/>
      <c r="G2133" s="2"/>
      <c r="H2133" s="2"/>
    </row>
    <row r="2134" spans="1:8" x14ac:dyDescent="0.25">
      <c r="A2134" s="380" t="s">
        <v>1536</v>
      </c>
      <c r="B2134" s="380" t="s">
        <v>1537</v>
      </c>
      <c r="C2134" s="380" t="s">
        <v>1538</v>
      </c>
      <c r="D2134" s="380" t="s">
        <v>1539</v>
      </c>
      <c r="E2134" s="380" t="s">
        <v>1540</v>
      </c>
      <c r="F2134" s="382" t="s">
        <v>1541</v>
      </c>
      <c r="G2134" s="384" t="s">
        <v>984</v>
      </c>
      <c r="H2134" s="386" t="s">
        <v>1542</v>
      </c>
    </row>
    <row r="2135" spans="1:8" x14ac:dyDescent="0.25">
      <c r="A2135" s="381"/>
      <c r="B2135" s="381"/>
      <c r="C2135" s="381"/>
      <c r="D2135" s="381"/>
      <c r="E2135" s="381"/>
      <c r="F2135" s="383"/>
      <c r="G2135" s="385"/>
      <c r="H2135" s="387"/>
    </row>
    <row r="2136" spans="1:8" x14ac:dyDescent="0.25">
      <c r="A2136" s="5">
        <v>1</v>
      </c>
      <c r="B2136" s="96">
        <v>6400200</v>
      </c>
      <c r="C2136" s="58" t="s">
        <v>2062</v>
      </c>
      <c r="D2136" s="96" t="s">
        <v>15</v>
      </c>
      <c r="E2136" s="96">
        <v>2530</v>
      </c>
      <c r="F2136" s="94">
        <v>50</v>
      </c>
      <c r="G2136" s="96"/>
      <c r="H2136" s="96">
        <v>7.41</v>
      </c>
    </row>
    <row r="2137" spans="1:8" x14ac:dyDescent="0.25">
      <c r="A2137" s="5">
        <v>2</v>
      </c>
      <c r="B2137" s="96">
        <v>6293</v>
      </c>
      <c r="C2137" s="58" t="s">
        <v>2063</v>
      </c>
      <c r="D2137" s="96" t="s">
        <v>15</v>
      </c>
      <c r="E2137" s="96">
        <v>2357</v>
      </c>
      <c r="F2137" s="94">
        <v>50</v>
      </c>
      <c r="G2137" s="96"/>
      <c r="H2137" s="96">
        <v>4.13</v>
      </c>
    </row>
    <row r="2138" spans="1:8" x14ac:dyDescent="0.25">
      <c r="A2138" s="5">
        <v>3</v>
      </c>
      <c r="B2138" s="96">
        <v>6155</v>
      </c>
      <c r="C2138" s="58" t="s">
        <v>2064</v>
      </c>
      <c r="D2138" s="96" t="s">
        <v>8</v>
      </c>
      <c r="E2138" s="96">
        <v>17500</v>
      </c>
      <c r="F2138" s="94">
        <v>50</v>
      </c>
      <c r="G2138" s="96"/>
      <c r="H2138" s="96">
        <v>4.21</v>
      </c>
    </row>
    <row r="2139" spans="1:8" x14ac:dyDescent="0.25">
      <c r="A2139" s="5">
        <v>4</v>
      </c>
      <c r="B2139" s="96">
        <v>180</v>
      </c>
      <c r="C2139" s="58" t="s">
        <v>2065</v>
      </c>
      <c r="D2139" s="96" t="s">
        <v>8</v>
      </c>
      <c r="E2139" s="96">
        <v>400</v>
      </c>
      <c r="F2139" s="94">
        <v>80</v>
      </c>
      <c r="G2139" s="96"/>
      <c r="H2139" s="96">
        <v>48.61</v>
      </c>
    </row>
    <row r="2140" spans="1:8" x14ac:dyDescent="0.25">
      <c r="A2140" s="5">
        <v>5</v>
      </c>
      <c r="B2140" s="96">
        <v>6193</v>
      </c>
      <c r="C2140" s="58" t="s">
        <v>2066</v>
      </c>
      <c r="D2140" s="96" t="s">
        <v>8</v>
      </c>
      <c r="E2140" s="96">
        <v>800</v>
      </c>
      <c r="F2140" s="94">
        <v>50</v>
      </c>
      <c r="G2140" s="96"/>
      <c r="H2140" s="96">
        <v>0.83</v>
      </c>
    </row>
    <row r="2141" spans="1:8" x14ac:dyDescent="0.25">
      <c r="A2141" s="5">
        <v>6</v>
      </c>
      <c r="B2141" s="96">
        <v>1846</v>
      </c>
      <c r="C2141" s="58" t="s">
        <v>2067</v>
      </c>
      <c r="D2141" s="96" t="s">
        <v>15</v>
      </c>
      <c r="E2141" s="96">
        <v>1720</v>
      </c>
      <c r="F2141" s="94">
        <v>80</v>
      </c>
      <c r="G2141" s="96"/>
      <c r="H2141" s="96">
        <v>56.19</v>
      </c>
    </row>
    <row r="2144" spans="1:8" x14ac:dyDescent="0.25">
      <c r="A2144" s="245" t="s">
        <v>2068</v>
      </c>
      <c r="B2144" s="2"/>
      <c r="C2144" s="60"/>
      <c r="D2144" s="2"/>
      <c r="E2144" s="2"/>
      <c r="F2144" s="230"/>
      <c r="G2144" s="2"/>
      <c r="H2144" s="2"/>
    </row>
    <row r="2145" spans="1:8" x14ac:dyDescent="0.25">
      <c r="A2145" s="367" t="s">
        <v>1536</v>
      </c>
      <c r="B2145" s="367" t="s">
        <v>1537</v>
      </c>
      <c r="C2145" s="367" t="s">
        <v>1538</v>
      </c>
      <c r="D2145" s="367" t="s">
        <v>1539</v>
      </c>
      <c r="E2145" s="367" t="s">
        <v>1540</v>
      </c>
      <c r="F2145" s="369" t="s">
        <v>1541</v>
      </c>
      <c r="G2145" s="371" t="s">
        <v>984</v>
      </c>
      <c r="H2145" s="363" t="s">
        <v>1542</v>
      </c>
    </row>
    <row r="2146" spans="1:8" x14ac:dyDescent="0.25">
      <c r="A2146" s="367"/>
      <c r="B2146" s="367"/>
      <c r="C2146" s="367"/>
      <c r="D2146" s="367"/>
      <c r="E2146" s="367"/>
      <c r="F2146" s="369"/>
      <c r="G2146" s="371"/>
      <c r="H2146" s="363"/>
    </row>
    <row r="2147" spans="1:8" x14ac:dyDescent="0.25">
      <c r="A2147" s="5">
        <v>1</v>
      </c>
      <c r="B2147" s="96">
        <v>3269</v>
      </c>
      <c r="C2147" s="58" t="s">
        <v>2069</v>
      </c>
      <c r="D2147" s="96" t="s">
        <v>8</v>
      </c>
      <c r="E2147" s="96">
        <v>1</v>
      </c>
      <c r="F2147" s="94">
        <v>100</v>
      </c>
      <c r="G2147" s="96"/>
      <c r="H2147" s="96" t="s">
        <v>2097</v>
      </c>
    </row>
    <row r="2148" spans="1:8" x14ac:dyDescent="0.25">
      <c r="A2148" s="5">
        <v>2</v>
      </c>
      <c r="B2148" s="96">
        <v>3426</v>
      </c>
      <c r="C2148" s="58" t="s">
        <v>2070</v>
      </c>
      <c r="D2148" s="96"/>
      <c r="E2148" s="96">
        <v>2</v>
      </c>
      <c r="F2148" s="94">
        <v>100</v>
      </c>
      <c r="G2148" s="96"/>
      <c r="H2148" s="96">
        <v>20.02</v>
      </c>
    </row>
    <row r="2149" spans="1:8" x14ac:dyDescent="0.25">
      <c r="A2149" s="5">
        <v>3</v>
      </c>
      <c r="B2149" s="96">
        <v>3443</v>
      </c>
      <c r="C2149" s="58" t="s">
        <v>2071</v>
      </c>
      <c r="D2149" s="96" t="s">
        <v>8</v>
      </c>
      <c r="E2149" s="96">
        <v>6</v>
      </c>
      <c r="F2149" s="94">
        <v>100</v>
      </c>
      <c r="G2149" s="96"/>
      <c r="H2149" s="96">
        <v>12.63</v>
      </c>
    </row>
    <row r="2150" spans="1:8" x14ac:dyDescent="0.25">
      <c r="A2150" s="4"/>
      <c r="B2150" s="2"/>
      <c r="C2150" s="60"/>
      <c r="D2150" s="2"/>
      <c r="E2150" s="2"/>
      <c r="F2150" s="230"/>
      <c r="G2150" s="2"/>
      <c r="H2150" s="2"/>
    </row>
    <row r="2151" spans="1:8" x14ac:dyDescent="0.25">
      <c r="A2151" s="4"/>
      <c r="B2151" s="2"/>
      <c r="C2151" s="60"/>
      <c r="D2151" s="2"/>
      <c r="E2151" s="2"/>
      <c r="F2151" s="230"/>
      <c r="G2151" s="2"/>
      <c r="H2151" s="2"/>
    </row>
    <row r="2152" spans="1:8" x14ac:dyDescent="0.25">
      <c r="A2152" s="245" t="s">
        <v>2072</v>
      </c>
      <c r="B2152" s="2"/>
      <c r="C2152" s="60"/>
      <c r="D2152" s="2"/>
      <c r="E2152" s="2"/>
      <c r="F2152" s="230"/>
      <c r="G2152" s="2"/>
      <c r="H2152" s="2"/>
    </row>
    <row r="2153" spans="1:8" x14ac:dyDescent="0.25">
      <c r="A2153" s="367" t="s">
        <v>1536</v>
      </c>
      <c r="B2153" s="367" t="s">
        <v>1537</v>
      </c>
      <c r="C2153" s="367" t="s">
        <v>1538</v>
      </c>
      <c r="D2153" s="367" t="s">
        <v>1539</v>
      </c>
      <c r="E2153" s="367" t="s">
        <v>1540</v>
      </c>
      <c r="F2153" s="369" t="s">
        <v>1541</v>
      </c>
      <c r="G2153" s="371" t="s">
        <v>984</v>
      </c>
      <c r="H2153" s="363" t="s">
        <v>1542</v>
      </c>
    </row>
    <row r="2154" spans="1:8" x14ac:dyDescent="0.25">
      <c r="A2154" s="367"/>
      <c r="B2154" s="367"/>
      <c r="C2154" s="367"/>
      <c r="D2154" s="367"/>
      <c r="E2154" s="367"/>
      <c r="F2154" s="369"/>
      <c r="G2154" s="371"/>
      <c r="H2154" s="363"/>
    </row>
    <row r="2155" spans="1:8" x14ac:dyDescent="0.25">
      <c r="A2155" s="5">
        <v>1</v>
      </c>
      <c r="B2155" s="96">
        <v>471</v>
      </c>
      <c r="C2155" s="58" t="s">
        <v>2073</v>
      </c>
      <c r="D2155" s="96" t="s">
        <v>8</v>
      </c>
      <c r="E2155" s="96">
        <v>6</v>
      </c>
      <c r="F2155" s="94">
        <v>100</v>
      </c>
      <c r="G2155" s="96"/>
      <c r="H2155" s="96">
        <v>71.34</v>
      </c>
    </row>
    <row r="2156" spans="1:8" x14ac:dyDescent="0.25">
      <c r="A2156" s="5">
        <v>2</v>
      </c>
      <c r="B2156" s="96">
        <v>472</v>
      </c>
      <c r="C2156" s="58" t="s">
        <v>2074</v>
      </c>
      <c r="D2156" s="96" t="s">
        <v>8</v>
      </c>
      <c r="E2156" s="96">
        <v>27</v>
      </c>
      <c r="F2156" s="94">
        <v>100</v>
      </c>
      <c r="G2156" s="96"/>
      <c r="H2156" s="96">
        <v>30.9</v>
      </c>
    </row>
    <row r="2157" spans="1:8" x14ac:dyDescent="0.25">
      <c r="A2157" s="5">
        <v>3</v>
      </c>
      <c r="B2157" s="96">
        <v>473</v>
      </c>
      <c r="C2157" s="58" t="s">
        <v>2075</v>
      </c>
      <c r="D2157" s="96" t="s">
        <v>8</v>
      </c>
      <c r="E2157" s="96">
        <v>20</v>
      </c>
      <c r="F2157" s="94">
        <v>100</v>
      </c>
      <c r="G2157" s="96"/>
      <c r="H2157" s="96">
        <v>23.97</v>
      </c>
    </row>
    <row r="2158" spans="1:8" x14ac:dyDescent="0.25">
      <c r="A2158" s="4"/>
      <c r="B2158" s="2"/>
      <c r="C2158" s="60"/>
      <c r="D2158" s="2"/>
      <c r="E2158" s="2"/>
      <c r="F2158" s="230"/>
      <c r="G2158" s="2"/>
      <c r="H2158" s="2"/>
    </row>
    <row r="2159" spans="1:8" x14ac:dyDescent="0.25">
      <c r="A2159" s="4"/>
      <c r="B2159" s="2"/>
      <c r="C2159" s="60"/>
      <c r="D2159" s="2"/>
      <c r="E2159" s="2"/>
      <c r="F2159" s="230"/>
      <c r="G2159" s="2"/>
      <c r="H2159" s="2"/>
    </row>
    <row r="2160" spans="1:8" x14ac:dyDescent="0.25">
      <c r="A2160" s="245" t="s">
        <v>2076</v>
      </c>
      <c r="B2160" s="2"/>
      <c r="C2160" s="60"/>
      <c r="D2160" s="2"/>
      <c r="E2160" s="2"/>
      <c r="F2160" s="230"/>
      <c r="G2160" s="2"/>
      <c r="H2160" s="2"/>
    </row>
    <row r="2161" spans="1:8" x14ac:dyDescent="0.25">
      <c r="A2161" s="367" t="s">
        <v>1536</v>
      </c>
      <c r="B2161" s="367" t="s">
        <v>1537</v>
      </c>
      <c r="C2161" s="367" t="s">
        <v>1538</v>
      </c>
      <c r="D2161" s="367" t="s">
        <v>1539</v>
      </c>
      <c r="E2161" s="367" t="s">
        <v>1540</v>
      </c>
      <c r="F2161" s="369" t="s">
        <v>1541</v>
      </c>
      <c r="G2161" s="371" t="s">
        <v>984</v>
      </c>
      <c r="H2161" s="363" t="s">
        <v>1542</v>
      </c>
    </row>
    <row r="2162" spans="1:8" x14ac:dyDescent="0.25">
      <c r="A2162" s="367"/>
      <c r="B2162" s="367"/>
      <c r="C2162" s="367"/>
      <c r="D2162" s="367"/>
      <c r="E2162" s="367"/>
      <c r="F2162" s="369"/>
      <c r="G2162" s="371"/>
      <c r="H2162" s="363"/>
    </row>
    <row r="2163" spans="1:8" x14ac:dyDescent="0.25">
      <c r="A2163" s="5">
        <v>1</v>
      </c>
      <c r="B2163" s="96">
        <v>309</v>
      </c>
      <c r="C2163" s="58" t="s">
        <v>2077</v>
      </c>
      <c r="D2163" s="96" t="s">
        <v>8</v>
      </c>
      <c r="E2163" s="96">
        <v>3</v>
      </c>
      <c r="F2163" s="94">
        <v>100</v>
      </c>
      <c r="G2163" s="96"/>
      <c r="H2163" s="96">
        <v>142.84</v>
      </c>
    </row>
    <row r="2164" spans="1:8" x14ac:dyDescent="0.25">
      <c r="A2164" s="5">
        <v>2</v>
      </c>
      <c r="B2164" s="96">
        <v>5201</v>
      </c>
      <c r="C2164" s="58" t="s">
        <v>2077</v>
      </c>
      <c r="D2164" s="96" t="s">
        <v>8</v>
      </c>
      <c r="E2164" s="96">
        <v>4</v>
      </c>
      <c r="F2164" s="94">
        <v>100</v>
      </c>
      <c r="G2164" s="96"/>
      <c r="H2164" s="96">
        <v>142.84</v>
      </c>
    </row>
    <row r="2165" spans="1:8" x14ac:dyDescent="0.25">
      <c r="A2165" s="5">
        <v>3</v>
      </c>
      <c r="B2165" s="96">
        <v>4238</v>
      </c>
      <c r="C2165" s="58" t="s">
        <v>2078</v>
      </c>
      <c r="D2165" s="96" t="s">
        <v>8</v>
      </c>
      <c r="E2165" s="96">
        <v>4</v>
      </c>
      <c r="F2165" s="94">
        <v>100</v>
      </c>
      <c r="G2165" s="96"/>
      <c r="H2165" s="96">
        <v>28.57</v>
      </c>
    </row>
    <row r="2166" spans="1:8" x14ac:dyDescent="0.25">
      <c r="A2166" s="5">
        <v>4</v>
      </c>
      <c r="B2166" s="96">
        <v>3261</v>
      </c>
      <c r="C2166" s="58" t="s">
        <v>2079</v>
      </c>
      <c r="D2166" s="96" t="s">
        <v>8</v>
      </c>
      <c r="E2166" s="96">
        <v>1</v>
      </c>
      <c r="F2166" s="94">
        <v>100</v>
      </c>
      <c r="G2166" s="96"/>
      <c r="H2166" s="96">
        <v>1080.01</v>
      </c>
    </row>
    <row r="2167" spans="1:8" x14ac:dyDescent="0.25">
      <c r="A2167" s="5">
        <v>5</v>
      </c>
      <c r="B2167" s="96">
        <v>4364</v>
      </c>
      <c r="C2167" s="58" t="s">
        <v>2080</v>
      </c>
      <c r="D2167" s="96" t="s">
        <v>8</v>
      </c>
      <c r="E2167" s="96">
        <v>3</v>
      </c>
      <c r="F2167" s="94">
        <v>100</v>
      </c>
      <c r="G2167" s="96"/>
      <c r="H2167" s="96">
        <v>84.35</v>
      </c>
    </row>
    <row r="2168" spans="1:8" x14ac:dyDescent="0.25">
      <c r="A2168" s="4"/>
      <c r="B2168" s="2"/>
      <c r="C2168" s="60"/>
      <c r="D2168" s="2"/>
      <c r="E2168" s="2"/>
      <c r="F2168" s="230"/>
      <c r="G2168" s="2"/>
      <c r="H2168" s="2"/>
    </row>
    <row r="2169" spans="1:8" x14ac:dyDescent="0.25">
      <c r="A2169" s="4"/>
      <c r="B2169" s="2"/>
      <c r="C2169" s="60"/>
      <c r="D2169" s="2"/>
      <c r="E2169" s="2"/>
      <c r="F2169" s="230"/>
      <c r="G2169" s="2"/>
      <c r="H2169" s="2"/>
    </row>
    <row r="2170" spans="1:8" x14ac:dyDescent="0.25">
      <c r="A2170" s="245" t="s">
        <v>2081</v>
      </c>
      <c r="B2170" s="2"/>
      <c r="C2170" s="60"/>
      <c r="D2170" s="2"/>
      <c r="E2170" s="2"/>
      <c r="F2170" s="230"/>
      <c r="G2170" s="2"/>
      <c r="H2170" s="2"/>
    </row>
    <row r="2171" spans="1:8" x14ac:dyDescent="0.25">
      <c r="A2171" s="367" t="s">
        <v>1536</v>
      </c>
      <c r="B2171" s="367" t="s">
        <v>1537</v>
      </c>
      <c r="C2171" s="367" t="s">
        <v>1538</v>
      </c>
      <c r="D2171" s="367" t="s">
        <v>1539</v>
      </c>
      <c r="E2171" s="367" t="s">
        <v>1540</v>
      </c>
      <c r="F2171" s="369" t="s">
        <v>1541</v>
      </c>
      <c r="G2171" s="371" t="s">
        <v>984</v>
      </c>
      <c r="H2171" s="363" t="s">
        <v>1542</v>
      </c>
    </row>
    <row r="2172" spans="1:8" x14ac:dyDescent="0.25">
      <c r="A2172" s="367"/>
      <c r="B2172" s="367"/>
      <c r="C2172" s="367"/>
      <c r="D2172" s="367"/>
      <c r="E2172" s="367"/>
      <c r="F2172" s="369"/>
      <c r="G2172" s="371"/>
      <c r="H2172" s="363"/>
    </row>
    <row r="2173" spans="1:8" x14ac:dyDescent="0.25">
      <c r="A2173" s="5">
        <v>1</v>
      </c>
      <c r="B2173" s="96">
        <v>4361</v>
      </c>
      <c r="C2173" s="58" t="s">
        <v>2082</v>
      </c>
      <c r="D2173" s="96" t="s">
        <v>8</v>
      </c>
      <c r="E2173" s="96">
        <v>2</v>
      </c>
      <c r="F2173" s="94">
        <v>100</v>
      </c>
      <c r="G2173" s="96"/>
      <c r="H2173" s="96">
        <v>73.739999999999995</v>
      </c>
    </row>
    <row r="2174" spans="1:8" x14ac:dyDescent="0.25">
      <c r="A2174" s="5">
        <v>2</v>
      </c>
      <c r="B2174" s="96">
        <v>4358</v>
      </c>
      <c r="C2174" s="58" t="s">
        <v>2083</v>
      </c>
      <c r="D2174" s="96" t="s">
        <v>8</v>
      </c>
      <c r="E2174" s="96">
        <v>1</v>
      </c>
      <c r="F2174" s="94">
        <v>100</v>
      </c>
      <c r="G2174" s="96"/>
      <c r="H2174" s="96">
        <v>73.19</v>
      </c>
    </row>
    <row r="2175" spans="1:8" x14ac:dyDescent="0.25">
      <c r="A2175" s="5">
        <v>3</v>
      </c>
      <c r="B2175" s="96">
        <v>4353</v>
      </c>
      <c r="C2175" s="58" t="s">
        <v>2084</v>
      </c>
      <c r="D2175" s="96" t="s">
        <v>8</v>
      </c>
      <c r="E2175" s="96">
        <v>2</v>
      </c>
      <c r="F2175" s="94">
        <v>100</v>
      </c>
      <c r="G2175" s="96"/>
      <c r="H2175" s="96">
        <v>77.099999999999994</v>
      </c>
    </row>
    <row r="2176" spans="1:8" x14ac:dyDescent="0.25">
      <c r="A2176" s="5">
        <v>4</v>
      </c>
      <c r="B2176" s="96">
        <v>1158</v>
      </c>
      <c r="C2176" s="58" t="s">
        <v>2085</v>
      </c>
      <c r="D2176" s="96" t="s">
        <v>8</v>
      </c>
      <c r="E2176" s="96">
        <v>1</v>
      </c>
      <c r="F2176" s="94">
        <v>100</v>
      </c>
      <c r="G2176" s="96"/>
      <c r="H2176" s="96">
        <v>79.260000000000005</v>
      </c>
    </row>
    <row r="2177" spans="1:8" x14ac:dyDescent="0.25">
      <c r="A2177" s="5">
        <v>5</v>
      </c>
      <c r="B2177" s="96">
        <v>4054</v>
      </c>
      <c r="C2177" s="58" t="s">
        <v>2086</v>
      </c>
      <c r="D2177" s="96" t="s">
        <v>8</v>
      </c>
      <c r="E2177" s="96">
        <v>1</v>
      </c>
      <c r="F2177" s="94">
        <v>100</v>
      </c>
      <c r="G2177" s="96"/>
      <c r="H2177" s="96">
        <v>79.180000000000007</v>
      </c>
    </row>
    <row r="2178" spans="1:8" x14ac:dyDescent="0.25">
      <c r="A2178" s="5">
        <v>6</v>
      </c>
      <c r="B2178" s="96">
        <v>4759</v>
      </c>
      <c r="C2178" s="58" t="s">
        <v>2087</v>
      </c>
      <c r="D2178" s="96" t="s">
        <v>8</v>
      </c>
      <c r="E2178" s="96">
        <v>1</v>
      </c>
      <c r="F2178" s="94">
        <v>100</v>
      </c>
      <c r="G2178" s="96"/>
      <c r="H2178" s="96">
        <v>78.3</v>
      </c>
    </row>
    <row r="2179" spans="1:8" x14ac:dyDescent="0.25">
      <c r="A2179" s="5">
        <v>7</v>
      </c>
      <c r="B2179" s="96">
        <v>3596</v>
      </c>
      <c r="C2179" s="58" t="s">
        <v>2088</v>
      </c>
      <c r="D2179" s="96" t="s">
        <v>8</v>
      </c>
      <c r="E2179" s="96">
        <v>1</v>
      </c>
      <c r="F2179" s="94">
        <v>100</v>
      </c>
      <c r="G2179" s="96"/>
      <c r="H2179" s="280" t="s">
        <v>2097</v>
      </c>
    </row>
    <row r="2180" spans="1:8" x14ac:dyDescent="0.25">
      <c r="A2180" s="5">
        <v>8</v>
      </c>
      <c r="B2180" s="96">
        <v>3597</v>
      </c>
      <c r="C2180" s="58" t="s">
        <v>2089</v>
      </c>
      <c r="D2180" s="96" t="s">
        <v>8</v>
      </c>
      <c r="E2180" s="96">
        <v>1</v>
      </c>
      <c r="F2180" s="94">
        <v>100</v>
      </c>
      <c r="G2180" s="96"/>
      <c r="H2180" s="280" t="s">
        <v>2097</v>
      </c>
    </row>
    <row r="2181" spans="1:8" x14ac:dyDescent="0.25">
      <c r="A2181" s="5">
        <v>9</v>
      </c>
      <c r="B2181" s="96">
        <v>3255</v>
      </c>
      <c r="C2181" s="58" t="s">
        <v>2090</v>
      </c>
      <c r="D2181" s="96" t="s">
        <v>8</v>
      </c>
      <c r="E2181" s="96">
        <v>2</v>
      </c>
      <c r="F2181" s="94">
        <v>100</v>
      </c>
      <c r="G2181" s="96"/>
      <c r="H2181" s="96">
        <v>262.87</v>
      </c>
    </row>
    <row r="2182" spans="1:8" x14ac:dyDescent="0.25">
      <c r="A2182" s="5">
        <v>10</v>
      </c>
      <c r="B2182" s="96">
        <v>4285</v>
      </c>
      <c r="C2182" s="58" t="s">
        <v>2091</v>
      </c>
      <c r="D2182" s="96" t="s">
        <v>8</v>
      </c>
      <c r="E2182" s="96">
        <v>53</v>
      </c>
      <c r="F2182" s="94">
        <v>100</v>
      </c>
      <c r="G2182" s="96"/>
      <c r="H2182" s="96">
        <v>10</v>
      </c>
    </row>
    <row r="2183" spans="1:8" x14ac:dyDescent="0.25">
      <c r="A2183" s="5">
        <v>11</v>
      </c>
      <c r="B2183" s="96">
        <v>5672</v>
      </c>
      <c r="C2183" s="58" t="s">
        <v>2092</v>
      </c>
      <c r="D2183" s="96" t="s">
        <v>8</v>
      </c>
      <c r="E2183" s="96">
        <v>1</v>
      </c>
      <c r="F2183" s="94">
        <v>100</v>
      </c>
      <c r="G2183" s="96"/>
      <c r="H2183" s="96">
        <v>574.77</v>
      </c>
    </row>
    <row r="2184" spans="1:8" x14ac:dyDescent="0.25">
      <c r="A2184" s="5">
        <v>12</v>
      </c>
      <c r="B2184" s="96">
        <v>4775</v>
      </c>
      <c r="C2184" s="58" t="s">
        <v>2093</v>
      </c>
      <c r="D2184" s="96" t="s">
        <v>8</v>
      </c>
      <c r="E2184" s="96">
        <v>1</v>
      </c>
      <c r="F2184" s="94">
        <v>100</v>
      </c>
      <c r="G2184" s="96"/>
      <c r="H2184" s="96">
        <v>619.42999999999995</v>
      </c>
    </row>
    <row r="2185" spans="1:8" x14ac:dyDescent="0.25">
      <c r="A2185" s="5">
        <v>13</v>
      </c>
      <c r="B2185" s="96">
        <v>3623</v>
      </c>
      <c r="C2185" s="58" t="s">
        <v>2094</v>
      </c>
      <c r="D2185" s="96" t="s">
        <v>8</v>
      </c>
      <c r="E2185" s="96">
        <v>2</v>
      </c>
      <c r="F2185" s="94">
        <v>100</v>
      </c>
      <c r="G2185" s="96"/>
      <c r="H2185" s="280" t="s">
        <v>2097</v>
      </c>
    </row>
    <row r="2186" spans="1:8" x14ac:dyDescent="0.25">
      <c r="A2186" s="5">
        <v>14</v>
      </c>
      <c r="B2186" s="96">
        <v>391</v>
      </c>
      <c r="C2186" s="58" t="s">
        <v>2095</v>
      </c>
      <c r="D2186" s="96" t="s">
        <v>8</v>
      </c>
      <c r="E2186" s="96">
        <v>1</v>
      </c>
      <c r="F2186" s="94">
        <v>100</v>
      </c>
      <c r="G2186" s="96"/>
      <c r="H2186" s="280" t="s">
        <v>2097</v>
      </c>
    </row>
    <row r="2187" spans="1:8" x14ac:dyDescent="0.25">
      <c r="A2187" s="65"/>
      <c r="B2187" s="3"/>
      <c r="C2187" s="274"/>
      <c r="D2187" s="3"/>
      <c r="E2187" s="3"/>
      <c r="F2187" s="275"/>
      <c r="G2187" s="3"/>
      <c r="H2187" s="3"/>
    </row>
    <row r="2188" spans="1:8" ht="15" customHeight="1" x14ac:dyDescent="0.25">
      <c r="A2188" s="245" t="s">
        <v>2100</v>
      </c>
      <c r="B2188" s="2"/>
      <c r="C2188" s="60"/>
      <c r="D2188" s="2"/>
      <c r="E2188" s="2"/>
      <c r="F2188" s="230"/>
      <c r="G2188" s="2"/>
      <c r="H2188" s="2"/>
    </row>
    <row r="2189" spans="1:8" ht="15" customHeight="1" x14ac:dyDescent="0.25">
      <c r="A2189" s="367" t="s">
        <v>1536</v>
      </c>
      <c r="B2189" s="367" t="s">
        <v>1537</v>
      </c>
      <c r="C2189" s="367" t="s">
        <v>1538</v>
      </c>
      <c r="D2189" s="367" t="s">
        <v>1539</v>
      </c>
      <c r="E2189" s="367" t="s">
        <v>1540</v>
      </c>
      <c r="F2189" s="369" t="s">
        <v>1541</v>
      </c>
      <c r="G2189" s="371" t="s">
        <v>984</v>
      </c>
      <c r="H2189" s="363" t="s">
        <v>1542</v>
      </c>
    </row>
    <row r="2190" spans="1:8" ht="15" customHeight="1" x14ac:dyDescent="0.25">
      <c r="A2190" s="367"/>
      <c r="B2190" s="367"/>
      <c r="C2190" s="367"/>
      <c r="D2190" s="367"/>
      <c r="E2190" s="367"/>
      <c r="F2190" s="369"/>
      <c r="G2190" s="371"/>
      <c r="H2190" s="363"/>
    </row>
    <row r="2191" spans="1:8" ht="15" customHeight="1" x14ac:dyDescent="0.25">
      <c r="A2191" s="5">
        <v>1</v>
      </c>
      <c r="B2191" s="96">
        <v>10228</v>
      </c>
      <c r="C2191" s="58" t="s">
        <v>2101</v>
      </c>
      <c r="D2191" s="96" t="s">
        <v>8</v>
      </c>
      <c r="E2191" s="96">
        <v>2</v>
      </c>
      <c r="F2191" s="94">
        <v>100</v>
      </c>
      <c r="G2191" s="96"/>
      <c r="H2191" s="214">
        <v>15141.76</v>
      </c>
    </row>
    <row r="2192" spans="1:8" ht="15" customHeight="1" x14ac:dyDescent="0.25">
      <c r="A2192" s="65"/>
      <c r="B2192" s="3"/>
      <c r="C2192" s="274"/>
      <c r="D2192" s="3"/>
      <c r="E2192" s="3"/>
      <c r="F2192" s="275"/>
      <c r="G2192" s="3"/>
      <c r="H2192" s="3"/>
    </row>
    <row r="2194" spans="1:8" x14ac:dyDescent="0.25">
      <c r="A2194" s="245" t="s">
        <v>2103</v>
      </c>
      <c r="B2194" s="2"/>
      <c r="C2194" s="60"/>
      <c r="D2194" s="2"/>
      <c r="E2194" s="2"/>
      <c r="F2194" s="230"/>
      <c r="G2194" s="2"/>
      <c r="H2194" s="2"/>
    </row>
    <row r="2195" spans="1:8" x14ac:dyDescent="0.25">
      <c r="A2195" s="367" t="s">
        <v>1536</v>
      </c>
      <c r="B2195" s="367" t="s">
        <v>1537</v>
      </c>
      <c r="C2195" s="367" t="s">
        <v>1538</v>
      </c>
      <c r="D2195" s="367" t="s">
        <v>1539</v>
      </c>
      <c r="E2195" s="367" t="s">
        <v>1540</v>
      </c>
      <c r="F2195" s="369" t="s">
        <v>1541</v>
      </c>
      <c r="G2195" s="371" t="s">
        <v>984</v>
      </c>
      <c r="H2195" s="363" t="s">
        <v>1542</v>
      </c>
    </row>
    <row r="2196" spans="1:8" x14ac:dyDescent="0.25">
      <c r="A2196" s="368"/>
      <c r="B2196" s="368"/>
      <c r="C2196" s="368"/>
      <c r="D2196" s="368"/>
      <c r="E2196" s="368"/>
      <c r="F2196" s="370"/>
      <c r="G2196" s="372"/>
      <c r="H2196" s="364"/>
    </row>
    <row r="2197" spans="1:8" x14ac:dyDescent="0.25">
      <c r="A2197" s="277">
        <v>1</v>
      </c>
      <c r="B2197" s="277">
        <v>10152</v>
      </c>
      <c r="C2197" s="278" t="s">
        <v>2104</v>
      </c>
      <c r="D2197" s="277" t="s">
        <v>15</v>
      </c>
      <c r="E2197" s="277">
        <v>1000</v>
      </c>
      <c r="F2197" s="277">
        <v>50</v>
      </c>
      <c r="G2197" s="96"/>
      <c r="H2197" s="277">
        <v>1.76</v>
      </c>
    </row>
    <row r="2198" spans="1:8" x14ac:dyDescent="0.25">
      <c r="A2198" s="277">
        <v>2</v>
      </c>
      <c r="B2198" s="277">
        <v>10140</v>
      </c>
      <c r="C2198" s="278" t="s">
        <v>2105</v>
      </c>
      <c r="D2198" s="277" t="s">
        <v>15</v>
      </c>
      <c r="E2198" s="277">
        <v>300</v>
      </c>
      <c r="F2198" s="277">
        <v>50</v>
      </c>
      <c r="G2198" s="96"/>
      <c r="H2198" s="277">
        <v>4.3099999999999996</v>
      </c>
    </row>
    <row r="2199" spans="1:8" x14ac:dyDescent="0.25">
      <c r="A2199" s="277">
        <v>3</v>
      </c>
      <c r="B2199" s="277">
        <v>10524</v>
      </c>
      <c r="C2199" s="278" t="s">
        <v>2106</v>
      </c>
      <c r="D2199" s="277" t="s">
        <v>15</v>
      </c>
      <c r="E2199" s="277">
        <v>69</v>
      </c>
      <c r="F2199" s="277">
        <v>50</v>
      </c>
      <c r="G2199" s="96"/>
      <c r="H2199" s="277">
        <v>21.62</v>
      </c>
    </row>
    <row r="2200" spans="1:8" x14ac:dyDescent="0.25">
      <c r="A2200" s="277">
        <v>4</v>
      </c>
      <c r="B2200" s="277">
        <v>10133</v>
      </c>
      <c r="C2200" s="278" t="s">
        <v>2107</v>
      </c>
      <c r="D2200" s="277" t="s">
        <v>15</v>
      </c>
      <c r="E2200" s="277">
        <v>900</v>
      </c>
      <c r="F2200" s="277">
        <v>50</v>
      </c>
      <c r="G2200" s="96"/>
      <c r="H2200" s="277">
        <v>5.5</v>
      </c>
    </row>
    <row r="2201" spans="1:8" x14ac:dyDescent="0.25">
      <c r="A2201" s="277">
        <v>5</v>
      </c>
      <c r="B2201" s="277">
        <v>23127</v>
      </c>
      <c r="C2201" s="278" t="s">
        <v>2108</v>
      </c>
      <c r="D2201" s="277" t="s">
        <v>15</v>
      </c>
      <c r="E2201" s="277">
        <v>1</v>
      </c>
      <c r="F2201" s="277">
        <v>50</v>
      </c>
      <c r="G2201" s="96"/>
      <c r="H2201" s="277">
        <v>402.68</v>
      </c>
    </row>
    <row r="2202" spans="1:8" x14ac:dyDescent="0.25">
      <c r="A2202" s="277">
        <v>6</v>
      </c>
      <c r="B2202" s="277">
        <v>703</v>
      </c>
      <c r="C2202" s="278" t="s">
        <v>2109</v>
      </c>
      <c r="D2202" s="277" t="s">
        <v>15</v>
      </c>
      <c r="E2202" s="277">
        <v>34</v>
      </c>
      <c r="F2202" s="277">
        <v>80</v>
      </c>
      <c r="G2202" s="96"/>
      <c r="H2202" s="277">
        <v>146.66</v>
      </c>
    </row>
    <row r="2203" spans="1:8" x14ac:dyDescent="0.25">
      <c r="A2203" s="277">
        <v>7</v>
      </c>
      <c r="B2203" s="277">
        <v>2517</v>
      </c>
      <c r="C2203" s="278" t="s">
        <v>2110</v>
      </c>
      <c r="D2203" s="277" t="s">
        <v>15</v>
      </c>
      <c r="E2203" s="277">
        <v>24</v>
      </c>
      <c r="F2203" s="277">
        <v>80</v>
      </c>
      <c r="G2203" s="96"/>
      <c r="H2203" s="277">
        <v>28.94</v>
      </c>
    </row>
    <row r="2204" spans="1:8" x14ac:dyDescent="0.25">
      <c r="A2204" s="277">
        <v>8</v>
      </c>
      <c r="B2204" s="277">
        <v>23020</v>
      </c>
      <c r="C2204" s="278" t="s">
        <v>2111</v>
      </c>
      <c r="D2204" s="277" t="s">
        <v>15</v>
      </c>
      <c r="E2204" s="277">
        <v>11</v>
      </c>
      <c r="F2204" s="277">
        <v>80</v>
      </c>
      <c r="G2204" s="96"/>
      <c r="H2204" s="277">
        <v>220.98</v>
      </c>
    </row>
    <row r="2205" spans="1:8" x14ac:dyDescent="0.25">
      <c r="A2205" s="277">
        <v>9</v>
      </c>
      <c r="B2205" s="277">
        <v>23001</v>
      </c>
      <c r="C2205" s="278" t="s">
        <v>2112</v>
      </c>
      <c r="D2205" s="277" t="s">
        <v>15</v>
      </c>
      <c r="E2205" s="277">
        <v>45</v>
      </c>
      <c r="F2205" s="277">
        <v>50</v>
      </c>
      <c r="G2205" s="96"/>
      <c r="H2205" s="277">
        <v>3.68</v>
      </c>
    </row>
    <row r="2206" spans="1:8" x14ac:dyDescent="0.25">
      <c r="A2206" s="277">
        <v>10</v>
      </c>
      <c r="B2206" s="277">
        <v>3430</v>
      </c>
      <c r="C2206" s="278" t="s">
        <v>2113</v>
      </c>
      <c r="D2206" s="277" t="s">
        <v>15</v>
      </c>
      <c r="E2206" s="277">
        <v>28</v>
      </c>
      <c r="F2206" s="277">
        <v>50</v>
      </c>
      <c r="G2206" s="96"/>
      <c r="H2206" s="277">
        <v>20.75</v>
      </c>
    </row>
    <row r="2207" spans="1:8" x14ac:dyDescent="0.25">
      <c r="A2207" s="4"/>
      <c r="B2207" s="2"/>
      <c r="C2207" s="60"/>
      <c r="D2207" s="2"/>
      <c r="E2207" s="2"/>
      <c r="F2207" s="230"/>
      <c r="G2207" s="2"/>
      <c r="H2207" s="2"/>
    </row>
    <row r="2208" spans="1:8" x14ac:dyDescent="0.25">
      <c r="A2208" s="245" t="s">
        <v>2114</v>
      </c>
      <c r="B2208" s="2"/>
      <c r="C2208" s="60"/>
      <c r="D2208" s="2"/>
      <c r="E2208" s="2"/>
      <c r="F2208" s="230"/>
      <c r="G2208" s="2"/>
      <c r="H2208" s="2"/>
    </row>
    <row r="2209" spans="1:8" x14ac:dyDescent="0.25">
      <c r="A2209" s="367" t="s">
        <v>1536</v>
      </c>
      <c r="B2209" s="367" t="s">
        <v>1537</v>
      </c>
      <c r="C2209" s="367" t="s">
        <v>1538</v>
      </c>
      <c r="D2209" s="367" t="s">
        <v>1539</v>
      </c>
      <c r="E2209" s="367" t="s">
        <v>1540</v>
      </c>
      <c r="F2209" s="369" t="s">
        <v>1541</v>
      </c>
      <c r="G2209" s="371" t="s">
        <v>984</v>
      </c>
      <c r="H2209" s="363" t="s">
        <v>1542</v>
      </c>
    </row>
    <row r="2210" spans="1:8" x14ac:dyDescent="0.25">
      <c r="A2210" s="368"/>
      <c r="B2210" s="368"/>
      <c r="C2210" s="368"/>
      <c r="D2210" s="368"/>
      <c r="E2210" s="368"/>
      <c r="F2210" s="370"/>
      <c r="G2210" s="372"/>
      <c r="H2210" s="364"/>
    </row>
    <row r="2211" spans="1:8" x14ac:dyDescent="0.25">
      <c r="A2211" s="277">
        <v>1</v>
      </c>
      <c r="B2211" s="277">
        <v>23160</v>
      </c>
      <c r="C2211" s="278" t="s">
        <v>2115</v>
      </c>
      <c r="D2211" s="277" t="s">
        <v>15</v>
      </c>
      <c r="E2211" s="277">
        <v>9</v>
      </c>
      <c r="F2211" s="277">
        <v>50</v>
      </c>
      <c r="G2211" s="96"/>
      <c r="H2211" s="277">
        <v>51.36</v>
      </c>
    </row>
    <row r="2212" spans="1:8" x14ac:dyDescent="0.25">
      <c r="A2212" s="277">
        <v>2</v>
      </c>
      <c r="B2212" s="277">
        <v>10075</v>
      </c>
      <c r="C2212" s="278" t="s">
        <v>2116</v>
      </c>
      <c r="D2212" s="277" t="s">
        <v>15</v>
      </c>
      <c r="E2212" s="277">
        <v>142</v>
      </c>
      <c r="F2212" s="277">
        <v>50</v>
      </c>
      <c r="G2212" s="96"/>
      <c r="H2212" s="277">
        <v>41.48</v>
      </c>
    </row>
    <row r="2213" spans="1:8" x14ac:dyDescent="0.25">
      <c r="A2213" s="277">
        <v>3</v>
      </c>
      <c r="B2213" s="277">
        <v>10031</v>
      </c>
      <c r="C2213" s="278" t="s">
        <v>2117</v>
      </c>
      <c r="D2213" s="277" t="s">
        <v>15</v>
      </c>
      <c r="E2213" s="277">
        <v>100</v>
      </c>
      <c r="F2213" s="277">
        <v>50</v>
      </c>
      <c r="G2213" s="96"/>
      <c r="H2213" s="277">
        <v>85.23</v>
      </c>
    </row>
    <row r="2214" spans="1:8" x14ac:dyDescent="0.25">
      <c r="A2214" s="277">
        <v>4</v>
      </c>
      <c r="B2214" s="277">
        <v>14508</v>
      </c>
      <c r="C2214" s="278" t="s">
        <v>2118</v>
      </c>
      <c r="D2214" s="277" t="s">
        <v>15</v>
      </c>
      <c r="E2214" s="277">
        <v>10</v>
      </c>
      <c r="F2214" s="277">
        <v>50</v>
      </c>
      <c r="G2214" s="96"/>
      <c r="H2214" s="277">
        <v>24.75</v>
      </c>
    </row>
    <row r="2215" spans="1:8" x14ac:dyDescent="0.25">
      <c r="A2215" s="277">
        <v>5</v>
      </c>
      <c r="B2215" s="277">
        <v>23053</v>
      </c>
      <c r="C2215" s="278" t="s">
        <v>2119</v>
      </c>
      <c r="D2215" s="277" t="s">
        <v>15</v>
      </c>
      <c r="E2215" s="277">
        <v>20</v>
      </c>
      <c r="F2215" s="277">
        <v>50</v>
      </c>
      <c r="G2215" s="96"/>
      <c r="H2215" s="277">
        <v>44.59</v>
      </c>
    </row>
    <row r="2216" spans="1:8" x14ac:dyDescent="0.25">
      <c r="A2216" s="4"/>
      <c r="B2216" s="2"/>
      <c r="C2216" s="60"/>
      <c r="D2216" s="2"/>
      <c r="E2216" s="2"/>
      <c r="F2216" s="230"/>
      <c r="G2216" s="2"/>
      <c r="H2216" s="2"/>
    </row>
    <row r="2217" spans="1:8" x14ac:dyDescent="0.25">
      <c r="A2217" s="245" t="s">
        <v>2120</v>
      </c>
      <c r="B2217" s="2"/>
      <c r="C2217" s="60"/>
      <c r="D2217" s="2"/>
      <c r="E2217" s="2"/>
      <c r="F2217" s="230"/>
      <c r="G2217" s="2"/>
      <c r="H2217" s="2"/>
    </row>
    <row r="2218" spans="1:8" x14ac:dyDescent="0.25">
      <c r="A2218" s="367" t="s">
        <v>1536</v>
      </c>
      <c r="B2218" s="367" t="s">
        <v>1537</v>
      </c>
      <c r="C2218" s="367" t="s">
        <v>1538</v>
      </c>
      <c r="D2218" s="367" t="s">
        <v>1539</v>
      </c>
      <c r="E2218" s="367" t="s">
        <v>1540</v>
      </c>
      <c r="F2218" s="369" t="s">
        <v>1541</v>
      </c>
      <c r="G2218" s="371" t="s">
        <v>984</v>
      </c>
      <c r="H2218" s="363" t="s">
        <v>1542</v>
      </c>
    </row>
    <row r="2219" spans="1:8" x14ac:dyDescent="0.25">
      <c r="A2219" s="368"/>
      <c r="B2219" s="368"/>
      <c r="C2219" s="368"/>
      <c r="D2219" s="368"/>
      <c r="E2219" s="368"/>
      <c r="F2219" s="370"/>
      <c r="G2219" s="372"/>
      <c r="H2219" s="364"/>
    </row>
    <row r="2220" spans="1:8" x14ac:dyDescent="0.25">
      <c r="A2220" s="277">
        <v>1</v>
      </c>
      <c r="B2220" s="277">
        <v>154</v>
      </c>
      <c r="C2220" s="278" t="s">
        <v>2121</v>
      </c>
      <c r="D2220" s="277" t="s">
        <v>15</v>
      </c>
      <c r="E2220" s="277">
        <v>2</v>
      </c>
      <c r="F2220" s="277">
        <v>100</v>
      </c>
      <c r="G2220" s="96"/>
      <c r="H2220" s="277">
        <v>416.02</v>
      </c>
    </row>
    <row r="2221" spans="1:8" x14ac:dyDescent="0.25">
      <c r="A2221" s="277">
        <v>2</v>
      </c>
      <c r="B2221" s="277">
        <v>1817</v>
      </c>
      <c r="C2221" s="278" t="s">
        <v>2122</v>
      </c>
      <c r="D2221" s="277" t="s">
        <v>15</v>
      </c>
      <c r="E2221" s="277">
        <v>24</v>
      </c>
      <c r="F2221" s="277">
        <v>100</v>
      </c>
      <c r="G2221" s="96"/>
      <c r="H2221" s="277">
        <v>685.77</v>
      </c>
    </row>
    <row r="2222" spans="1:8" x14ac:dyDescent="0.25">
      <c r="A2222" s="365">
        <v>3</v>
      </c>
      <c r="B2222" s="365">
        <v>10095</v>
      </c>
      <c r="C2222" s="278" t="s">
        <v>2123</v>
      </c>
      <c r="D2222" s="365" t="s">
        <v>15</v>
      </c>
      <c r="E2222" s="365">
        <v>43</v>
      </c>
      <c r="F2222" s="365">
        <v>80</v>
      </c>
      <c r="G2222" s="366"/>
      <c r="H2222" s="365">
        <v>46.23</v>
      </c>
    </row>
    <row r="2223" spans="1:8" x14ac:dyDescent="0.25">
      <c r="A2223" s="365"/>
      <c r="B2223" s="365"/>
      <c r="C2223" s="278" t="s">
        <v>2124</v>
      </c>
      <c r="D2223" s="365"/>
      <c r="E2223" s="365"/>
      <c r="F2223" s="365"/>
      <c r="G2223" s="366"/>
      <c r="H2223" s="365"/>
    </row>
    <row r="2224" spans="1:8" x14ac:dyDescent="0.25">
      <c r="A2224" s="277">
        <v>4</v>
      </c>
      <c r="B2224" s="277">
        <v>913</v>
      </c>
      <c r="C2224" s="278" t="s">
        <v>2125</v>
      </c>
      <c r="D2224" s="277" t="s">
        <v>15</v>
      </c>
      <c r="E2224" s="277">
        <v>3</v>
      </c>
      <c r="F2224" s="277">
        <v>80</v>
      </c>
      <c r="G2224" s="96"/>
      <c r="H2224" s="277">
        <v>25.6</v>
      </c>
    </row>
    <row r="2225" spans="1:8" x14ac:dyDescent="0.25">
      <c r="A2225" s="277">
        <v>5</v>
      </c>
      <c r="B2225" s="277">
        <v>915</v>
      </c>
      <c r="C2225" s="278" t="s">
        <v>2126</v>
      </c>
      <c r="D2225" s="277" t="s">
        <v>15</v>
      </c>
      <c r="E2225" s="277">
        <v>3</v>
      </c>
      <c r="F2225" s="277">
        <v>80</v>
      </c>
      <c r="G2225" s="96"/>
      <c r="H2225" s="277">
        <v>67.94</v>
      </c>
    </row>
    <row r="2226" spans="1:8" x14ac:dyDescent="0.25">
      <c r="A2226" s="277">
        <v>6</v>
      </c>
      <c r="B2226" s="277">
        <v>10350</v>
      </c>
      <c r="C2226" s="278" t="s">
        <v>2127</v>
      </c>
      <c r="D2226" s="277" t="s">
        <v>15</v>
      </c>
      <c r="E2226" s="277">
        <v>2</v>
      </c>
      <c r="F2226" s="277">
        <v>80</v>
      </c>
      <c r="G2226" s="96"/>
      <c r="H2226" s="277">
        <v>24</v>
      </c>
    </row>
    <row r="2227" spans="1:8" x14ac:dyDescent="0.25">
      <c r="A2227" s="277">
        <v>7</v>
      </c>
      <c r="B2227" s="277">
        <v>10282</v>
      </c>
      <c r="C2227" s="278" t="s">
        <v>2128</v>
      </c>
      <c r="D2227" s="277" t="s">
        <v>15</v>
      </c>
      <c r="E2227" s="277">
        <v>4</v>
      </c>
      <c r="F2227" s="277">
        <v>80</v>
      </c>
      <c r="G2227" s="96"/>
      <c r="H2227" s="277">
        <v>14.34</v>
      </c>
    </row>
    <row r="2228" spans="1:8" x14ac:dyDescent="0.25">
      <c r="A2228" s="4"/>
      <c r="B2228" s="2"/>
      <c r="C2228" s="60"/>
      <c r="D2228" s="2"/>
      <c r="E2228" s="2"/>
      <c r="F2228" s="230"/>
      <c r="G2228" s="2"/>
      <c r="H2228" s="2"/>
    </row>
    <row r="2229" spans="1:8" x14ac:dyDescent="0.25">
      <c r="A2229" s="245" t="s">
        <v>2129</v>
      </c>
      <c r="B2229" s="2"/>
      <c r="C2229" s="60"/>
      <c r="D2229" s="2"/>
      <c r="E2229" s="2"/>
      <c r="F2229" s="230"/>
      <c r="G2229" s="2"/>
      <c r="H2229" s="2"/>
    </row>
    <row r="2230" spans="1:8" x14ac:dyDescent="0.25">
      <c r="A2230" s="367" t="s">
        <v>1536</v>
      </c>
      <c r="B2230" s="367" t="s">
        <v>1537</v>
      </c>
      <c r="C2230" s="367" t="s">
        <v>1538</v>
      </c>
      <c r="D2230" s="367" t="s">
        <v>1539</v>
      </c>
      <c r="E2230" s="367" t="s">
        <v>1540</v>
      </c>
      <c r="F2230" s="369" t="s">
        <v>1541</v>
      </c>
      <c r="G2230" s="371" t="s">
        <v>984</v>
      </c>
      <c r="H2230" s="363" t="s">
        <v>1542</v>
      </c>
    </row>
    <row r="2231" spans="1:8" x14ac:dyDescent="0.25">
      <c r="A2231" s="368"/>
      <c r="B2231" s="368"/>
      <c r="C2231" s="368"/>
      <c r="D2231" s="368"/>
      <c r="E2231" s="368"/>
      <c r="F2231" s="370"/>
      <c r="G2231" s="372"/>
      <c r="H2231" s="364"/>
    </row>
    <row r="2232" spans="1:8" x14ac:dyDescent="0.25">
      <c r="A2232" s="277">
        <v>1</v>
      </c>
      <c r="B2232" s="277">
        <v>6186</v>
      </c>
      <c r="C2232" s="278" t="s">
        <v>2130</v>
      </c>
      <c r="D2232" s="277" t="s">
        <v>15</v>
      </c>
      <c r="E2232" s="277">
        <v>2700</v>
      </c>
      <c r="F2232" s="277">
        <v>50</v>
      </c>
      <c r="G2232" s="96"/>
      <c r="H2232" s="277">
        <v>0.45</v>
      </c>
    </row>
    <row r="2233" spans="1:8" x14ac:dyDescent="0.25">
      <c r="A2233" s="277">
        <v>2</v>
      </c>
      <c r="B2233" s="277">
        <v>6401200</v>
      </c>
      <c r="C2233" s="278" t="s">
        <v>2131</v>
      </c>
      <c r="D2233" s="277" t="s">
        <v>15</v>
      </c>
      <c r="E2233" s="277">
        <v>3418</v>
      </c>
      <c r="F2233" s="277">
        <v>50</v>
      </c>
      <c r="G2233" s="96"/>
      <c r="H2233" s="277">
        <v>0.67</v>
      </c>
    </row>
    <row r="2234" spans="1:8" x14ac:dyDescent="0.25">
      <c r="A2234" s="277">
        <v>3</v>
      </c>
      <c r="B2234" s="277">
        <v>6259</v>
      </c>
      <c r="C2234" s="278" t="s">
        <v>2132</v>
      </c>
      <c r="D2234" s="277" t="s">
        <v>15</v>
      </c>
      <c r="E2234" s="277">
        <v>900</v>
      </c>
      <c r="F2234" s="277">
        <v>50</v>
      </c>
      <c r="G2234" s="96"/>
      <c r="H2234" s="277">
        <v>0.83</v>
      </c>
    </row>
    <row r="2235" spans="1:8" x14ac:dyDescent="0.25">
      <c r="A2235" s="277">
        <v>4</v>
      </c>
      <c r="B2235" s="277">
        <v>6256</v>
      </c>
      <c r="C2235" s="278" t="s">
        <v>2133</v>
      </c>
      <c r="D2235" s="277" t="s">
        <v>15</v>
      </c>
      <c r="E2235" s="277">
        <v>1950</v>
      </c>
      <c r="F2235" s="277">
        <v>50</v>
      </c>
      <c r="G2235" s="96"/>
      <c r="H2235" s="277">
        <v>1.07</v>
      </c>
    </row>
    <row r="2236" spans="1:8" x14ac:dyDescent="0.25">
      <c r="A2236" s="4"/>
      <c r="B2236" s="2"/>
      <c r="C2236" s="60"/>
      <c r="D2236" s="2"/>
      <c r="E2236" s="2"/>
      <c r="F2236" s="230"/>
      <c r="G2236" s="2"/>
      <c r="H2236" s="2"/>
    </row>
    <row r="2237" spans="1:8" x14ac:dyDescent="0.25">
      <c r="A2237" s="245" t="s">
        <v>2134</v>
      </c>
      <c r="B2237" s="2"/>
      <c r="C2237" s="60"/>
      <c r="D2237" s="2"/>
      <c r="E2237" s="2"/>
      <c r="F2237" s="230"/>
      <c r="G2237" s="2"/>
      <c r="H2237" s="2"/>
    </row>
    <row r="2238" spans="1:8" x14ac:dyDescent="0.25">
      <c r="A2238" s="367" t="s">
        <v>1536</v>
      </c>
      <c r="B2238" s="367" t="s">
        <v>1537</v>
      </c>
      <c r="C2238" s="367" t="s">
        <v>1538</v>
      </c>
      <c r="D2238" s="367" t="s">
        <v>1539</v>
      </c>
      <c r="E2238" s="367" t="s">
        <v>1540</v>
      </c>
      <c r="F2238" s="369" t="s">
        <v>1541</v>
      </c>
      <c r="G2238" s="371" t="s">
        <v>984</v>
      </c>
      <c r="H2238" s="363" t="s">
        <v>1542</v>
      </c>
    </row>
    <row r="2239" spans="1:8" x14ac:dyDescent="0.25">
      <c r="A2239" s="368"/>
      <c r="B2239" s="368"/>
      <c r="C2239" s="368"/>
      <c r="D2239" s="368"/>
      <c r="E2239" s="368"/>
      <c r="F2239" s="370"/>
      <c r="G2239" s="372"/>
      <c r="H2239" s="364"/>
    </row>
    <row r="2240" spans="1:8" x14ac:dyDescent="0.25">
      <c r="A2240" s="277">
        <v>1</v>
      </c>
      <c r="B2240" s="277">
        <v>57</v>
      </c>
      <c r="C2240" s="278" t="s">
        <v>2135</v>
      </c>
      <c r="D2240" s="277" t="s">
        <v>15</v>
      </c>
      <c r="E2240" s="277">
        <v>15</v>
      </c>
      <c r="F2240" s="277">
        <v>50</v>
      </c>
      <c r="G2240" s="96"/>
      <c r="H2240" s="277">
        <v>45.82</v>
      </c>
    </row>
    <row r="2241" spans="1:8" x14ac:dyDescent="0.25">
      <c r="A2241" s="277">
        <v>2</v>
      </c>
      <c r="B2241" s="277">
        <v>4</v>
      </c>
      <c r="C2241" s="278" t="s">
        <v>2136</v>
      </c>
      <c r="D2241" s="277" t="s">
        <v>15</v>
      </c>
      <c r="E2241" s="277">
        <v>1</v>
      </c>
      <c r="F2241" s="277">
        <v>100</v>
      </c>
      <c r="G2241" s="96"/>
      <c r="H2241" s="277">
        <v>375.41</v>
      </c>
    </row>
    <row r="2242" spans="1:8" x14ac:dyDescent="0.25">
      <c r="A2242" s="277">
        <v>3</v>
      </c>
      <c r="B2242" s="277">
        <v>101</v>
      </c>
      <c r="C2242" s="278" t="s">
        <v>2137</v>
      </c>
      <c r="D2242" s="277" t="s">
        <v>15</v>
      </c>
      <c r="E2242" s="277">
        <v>3</v>
      </c>
      <c r="F2242" s="277">
        <v>100</v>
      </c>
      <c r="G2242" s="96"/>
      <c r="H2242" s="277">
        <v>284.38</v>
      </c>
    </row>
    <row r="2243" spans="1:8" x14ac:dyDescent="0.25">
      <c r="A2243" s="277">
        <v>4</v>
      </c>
      <c r="B2243" s="277">
        <v>59</v>
      </c>
      <c r="C2243" s="278" t="s">
        <v>2138</v>
      </c>
      <c r="D2243" s="277" t="s">
        <v>15</v>
      </c>
      <c r="E2243" s="277">
        <v>1</v>
      </c>
      <c r="F2243" s="277">
        <v>100</v>
      </c>
      <c r="G2243" s="96"/>
      <c r="H2243" s="277">
        <v>691.65</v>
      </c>
    </row>
    <row r="2244" spans="1:8" x14ac:dyDescent="0.25">
      <c r="A2244" s="277">
        <v>5</v>
      </c>
      <c r="B2244" s="277">
        <v>62</v>
      </c>
      <c r="C2244" s="278" t="s">
        <v>2139</v>
      </c>
      <c r="D2244" s="277" t="s">
        <v>15</v>
      </c>
      <c r="E2244" s="277">
        <v>2</v>
      </c>
      <c r="F2244" s="277">
        <v>70</v>
      </c>
      <c r="G2244" s="96"/>
      <c r="H2244" s="277">
        <v>670.15</v>
      </c>
    </row>
    <row r="2245" spans="1:8" x14ac:dyDescent="0.25">
      <c r="A2245" s="277">
        <v>6</v>
      </c>
      <c r="B2245" s="277">
        <v>77</v>
      </c>
      <c r="C2245" s="278" t="s">
        <v>2140</v>
      </c>
      <c r="D2245" s="277" t="s">
        <v>15</v>
      </c>
      <c r="E2245" s="277">
        <v>2</v>
      </c>
      <c r="F2245" s="277">
        <v>100</v>
      </c>
      <c r="G2245" s="96"/>
      <c r="H2245" s="277">
        <v>19.3</v>
      </c>
    </row>
    <row r="2246" spans="1:8" x14ac:dyDescent="0.25">
      <c r="A2246" s="277">
        <v>7</v>
      </c>
      <c r="B2246" s="277">
        <v>78</v>
      </c>
      <c r="C2246" s="278" t="s">
        <v>2141</v>
      </c>
      <c r="D2246" s="277" t="s">
        <v>15</v>
      </c>
      <c r="E2246" s="277">
        <v>2</v>
      </c>
      <c r="F2246" s="277">
        <v>100</v>
      </c>
      <c r="G2246" s="96"/>
      <c r="H2246" s="277">
        <v>10.38</v>
      </c>
    </row>
    <row r="2247" spans="1:8" x14ac:dyDescent="0.25">
      <c r="A2247" s="277">
        <v>8</v>
      </c>
      <c r="B2247" s="277">
        <v>80</v>
      </c>
      <c r="C2247" s="278" t="s">
        <v>2142</v>
      </c>
      <c r="D2247" s="277" t="s">
        <v>15</v>
      </c>
      <c r="E2247" s="277">
        <v>6</v>
      </c>
      <c r="F2247" s="277">
        <v>100</v>
      </c>
      <c r="G2247" s="96"/>
      <c r="H2247" s="277">
        <v>21.03</v>
      </c>
    </row>
    <row r="2248" spans="1:8" x14ac:dyDescent="0.25">
      <c r="A2248" s="277">
        <v>9</v>
      </c>
      <c r="B2248" s="277">
        <v>103</v>
      </c>
      <c r="C2248" s="278" t="s">
        <v>2143</v>
      </c>
      <c r="D2248" s="277" t="s">
        <v>15</v>
      </c>
      <c r="E2248" s="277">
        <v>1</v>
      </c>
      <c r="F2248" s="277">
        <v>70</v>
      </c>
      <c r="G2248" s="96"/>
      <c r="H2248" s="277">
        <v>123.54</v>
      </c>
    </row>
    <row r="2249" spans="1:8" x14ac:dyDescent="0.25">
      <c r="A2249" s="277">
        <v>10</v>
      </c>
      <c r="B2249" s="277">
        <v>345</v>
      </c>
      <c r="C2249" s="278" t="s">
        <v>2144</v>
      </c>
      <c r="D2249" s="277" t="s">
        <v>15</v>
      </c>
      <c r="E2249" s="277">
        <v>2</v>
      </c>
      <c r="F2249" s="277">
        <v>100</v>
      </c>
      <c r="G2249" s="96"/>
      <c r="H2249" s="277">
        <v>410.58</v>
      </c>
    </row>
    <row r="2250" spans="1:8" x14ac:dyDescent="0.25">
      <c r="A2250" s="4"/>
      <c r="B2250" s="2"/>
      <c r="C2250" s="60"/>
      <c r="D2250" s="2"/>
      <c r="E2250" s="2"/>
      <c r="F2250" s="230"/>
      <c r="G2250" s="2"/>
      <c r="H2250" s="2"/>
    </row>
    <row r="2251" spans="1:8" x14ac:dyDescent="0.25">
      <c r="A2251" s="245" t="s">
        <v>2145</v>
      </c>
      <c r="B2251" s="2"/>
      <c r="C2251" s="60"/>
      <c r="D2251" s="2"/>
      <c r="E2251" s="2"/>
      <c r="F2251" s="230"/>
      <c r="G2251" s="2"/>
      <c r="H2251" s="2"/>
    </row>
    <row r="2252" spans="1:8" x14ac:dyDescent="0.25">
      <c r="A2252" s="367" t="s">
        <v>1536</v>
      </c>
      <c r="B2252" s="367" t="s">
        <v>1537</v>
      </c>
      <c r="C2252" s="367" t="s">
        <v>1538</v>
      </c>
      <c r="D2252" s="367" t="s">
        <v>1539</v>
      </c>
      <c r="E2252" s="367" t="s">
        <v>1540</v>
      </c>
      <c r="F2252" s="369" t="s">
        <v>1541</v>
      </c>
      <c r="G2252" s="371" t="s">
        <v>984</v>
      </c>
      <c r="H2252" s="363" t="s">
        <v>1542</v>
      </c>
    </row>
    <row r="2253" spans="1:8" x14ac:dyDescent="0.25">
      <c r="A2253" s="368"/>
      <c r="B2253" s="368"/>
      <c r="C2253" s="368"/>
      <c r="D2253" s="368"/>
      <c r="E2253" s="368"/>
      <c r="F2253" s="370"/>
      <c r="G2253" s="372"/>
      <c r="H2253" s="364"/>
    </row>
    <row r="2254" spans="1:8" x14ac:dyDescent="0.25">
      <c r="A2254" s="277">
        <v>1</v>
      </c>
      <c r="B2254" s="277">
        <v>4556</v>
      </c>
      <c r="C2254" s="278" t="s">
        <v>2146</v>
      </c>
      <c r="D2254" s="277" t="s">
        <v>15</v>
      </c>
      <c r="E2254" s="277">
        <v>4153</v>
      </c>
      <c r="F2254" s="277">
        <v>90</v>
      </c>
      <c r="G2254" s="96"/>
      <c r="H2254" s="277">
        <v>57.23</v>
      </c>
    </row>
    <row r="2255" spans="1:8" x14ac:dyDescent="0.25">
      <c r="A2255" s="277">
        <v>2</v>
      </c>
      <c r="B2255" s="277">
        <v>4556200</v>
      </c>
      <c r="C2255" s="278" t="s">
        <v>2147</v>
      </c>
      <c r="D2255" s="277" t="s">
        <v>15</v>
      </c>
      <c r="E2255" s="277">
        <v>671</v>
      </c>
      <c r="F2255" s="277">
        <v>90</v>
      </c>
      <c r="G2255" s="96"/>
      <c r="H2255" s="277">
        <v>57.23</v>
      </c>
    </row>
    <row r="2256" spans="1:8" x14ac:dyDescent="0.25">
      <c r="A2256" s="365">
        <v>3</v>
      </c>
      <c r="B2256" s="365">
        <v>1800</v>
      </c>
      <c r="C2256" s="278" t="s">
        <v>2148</v>
      </c>
      <c r="D2256" s="365" t="s">
        <v>15</v>
      </c>
      <c r="E2256" s="365">
        <v>96</v>
      </c>
      <c r="F2256" s="365">
        <v>100</v>
      </c>
      <c r="G2256" s="366"/>
      <c r="H2256" s="365">
        <v>465.49</v>
      </c>
    </row>
    <row r="2257" spans="1:8" x14ac:dyDescent="0.25">
      <c r="A2257" s="365"/>
      <c r="B2257" s="365"/>
      <c r="C2257" s="278" t="s">
        <v>2149</v>
      </c>
      <c r="D2257" s="365"/>
      <c r="E2257" s="365"/>
      <c r="F2257" s="365"/>
      <c r="G2257" s="366"/>
      <c r="H2257" s="365"/>
    </row>
    <row r="2258" spans="1:8" x14ac:dyDescent="0.25">
      <c r="A2258" s="277">
        <v>4</v>
      </c>
      <c r="B2258" s="277">
        <v>1840</v>
      </c>
      <c r="C2258" s="278" t="s">
        <v>2150</v>
      </c>
      <c r="D2258" s="277" t="s">
        <v>15</v>
      </c>
      <c r="E2258" s="277">
        <v>9</v>
      </c>
      <c r="F2258" s="277">
        <v>100</v>
      </c>
      <c r="G2258" s="96"/>
      <c r="H2258" s="277">
        <v>34.24</v>
      </c>
    </row>
    <row r="2259" spans="1:8" x14ac:dyDescent="0.25">
      <c r="A2259" s="277">
        <v>5</v>
      </c>
      <c r="B2259" s="277">
        <v>6091</v>
      </c>
      <c r="C2259" s="278" t="s">
        <v>2151</v>
      </c>
      <c r="D2259" s="277" t="s">
        <v>15</v>
      </c>
      <c r="E2259" s="277">
        <v>35</v>
      </c>
      <c r="F2259" s="277">
        <v>70</v>
      </c>
      <c r="G2259" s="96"/>
      <c r="H2259" s="277">
        <v>107.13</v>
      </c>
    </row>
    <row r="2260" spans="1:8" x14ac:dyDescent="0.25">
      <c r="A2260" s="277">
        <v>6</v>
      </c>
      <c r="B2260" s="277">
        <v>6093</v>
      </c>
      <c r="C2260" s="278" t="s">
        <v>2152</v>
      </c>
      <c r="D2260" s="277" t="s">
        <v>15</v>
      </c>
      <c r="E2260" s="277">
        <v>35</v>
      </c>
      <c r="F2260" s="277">
        <v>70</v>
      </c>
      <c r="G2260" s="96"/>
      <c r="H2260" s="277">
        <v>29.28</v>
      </c>
    </row>
    <row r="2261" spans="1:8" x14ac:dyDescent="0.25">
      <c r="A2261" s="277">
        <v>7</v>
      </c>
      <c r="B2261" s="277">
        <v>6481</v>
      </c>
      <c r="C2261" s="278" t="s">
        <v>2153</v>
      </c>
      <c r="D2261" s="277" t="s">
        <v>15</v>
      </c>
      <c r="E2261" s="277">
        <v>4</v>
      </c>
      <c r="F2261" s="277">
        <v>70</v>
      </c>
      <c r="G2261" s="96"/>
      <c r="H2261" s="277">
        <v>187.72</v>
      </c>
    </row>
    <row r="2262" spans="1:8" x14ac:dyDescent="0.25">
      <c r="A2262" s="365">
        <v>8</v>
      </c>
      <c r="B2262" s="365">
        <v>7722</v>
      </c>
      <c r="C2262" s="278" t="s">
        <v>2154</v>
      </c>
      <c r="D2262" s="365" t="s">
        <v>15</v>
      </c>
      <c r="E2262" s="365">
        <v>105</v>
      </c>
      <c r="F2262" s="365">
        <v>100</v>
      </c>
      <c r="G2262" s="366"/>
      <c r="H2262" s="365">
        <v>14.05</v>
      </c>
    </row>
    <row r="2263" spans="1:8" x14ac:dyDescent="0.25">
      <c r="A2263" s="365"/>
      <c r="B2263" s="365"/>
      <c r="C2263" s="278" t="s">
        <v>2155</v>
      </c>
      <c r="D2263" s="365"/>
      <c r="E2263" s="365"/>
      <c r="F2263" s="365"/>
      <c r="G2263" s="366"/>
      <c r="H2263" s="365"/>
    </row>
    <row r="2264" spans="1:8" x14ac:dyDescent="0.25">
      <c r="A2264" s="277">
        <v>9</v>
      </c>
      <c r="B2264" s="277">
        <v>7731</v>
      </c>
      <c r="C2264" s="278" t="s">
        <v>2156</v>
      </c>
      <c r="D2264" s="277" t="s">
        <v>15</v>
      </c>
      <c r="E2264" s="277">
        <v>1784</v>
      </c>
      <c r="F2264" s="277">
        <v>100</v>
      </c>
      <c r="G2264" s="96"/>
      <c r="H2264" s="277">
        <v>12.57</v>
      </c>
    </row>
    <row r="2265" spans="1:8" x14ac:dyDescent="0.25">
      <c r="A2265" s="277">
        <v>10</v>
      </c>
      <c r="B2265" s="277">
        <v>7750</v>
      </c>
      <c r="C2265" s="278" t="s">
        <v>2157</v>
      </c>
      <c r="D2265" s="277" t="s">
        <v>15</v>
      </c>
      <c r="E2265" s="277">
        <v>2343</v>
      </c>
      <c r="F2265" s="277">
        <v>100</v>
      </c>
      <c r="G2265" s="96"/>
      <c r="H2265" s="277">
        <v>5.01</v>
      </c>
    </row>
    <row r="2266" spans="1:8" x14ac:dyDescent="0.25">
      <c r="A2266" s="277">
        <v>11</v>
      </c>
      <c r="B2266" s="277">
        <v>7800</v>
      </c>
      <c r="C2266" s="278" t="s">
        <v>2158</v>
      </c>
      <c r="D2266" s="277" t="s">
        <v>15</v>
      </c>
      <c r="E2266" s="277">
        <v>3</v>
      </c>
      <c r="F2266" s="277">
        <v>70</v>
      </c>
      <c r="G2266" s="96"/>
      <c r="H2266" s="277">
        <v>3180.52</v>
      </c>
    </row>
    <row r="2267" spans="1:8" x14ac:dyDescent="0.25">
      <c r="A2267" s="277">
        <v>12</v>
      </c>
      <c r="B2267" s="277">
        <v>7818</v>
      </c>
      <c r="C2267" s="278" t="s">
        <v>2159</v>
      </c>
      <c r="D2267" s="277" t="s">
        <v>15</v>
      </c>
      <c r="E2267" s="277">
        <v>5</v>
      </c>
      <c r="F2267" s="277">
        <v>70</v>
      </c>
      <c r="G2267" s="96"/>
      <c r="H2267" s="277">
        <v>1349.88</v>
      </c>
    </row>
    <row r="2268" spans="1:8" x14ac:dyDescent="0.25">
      <c r="A2268" s="277">
        <v>13</v>
      </c>
      <c r="B2268" s="277">
        <v>7895</v>
      </c>
      <c r="C2268" s="278" t="s">
        <v>2160</v>
      </c>
      <c r="D2268" s="277" t="s">
        <v>15</v>
      </c>
      <c r="E2268" s="277">
        <v>4</v>
      </c>
      <c r="F2268" s="277">
        <v>70</v>
      </c>
      <c r="G2268" s="96"/>
      <c r="H2268" s="277">
        <v>863.21</v>
      </c>
    </row>
    <row r="2269" spans="1:8" x14ac:dyDescent="0.25">
      <c r="A2269" s="4"/>
      <c r="B2269" s="2"/>
      <c r="C2269" s="60"/>
      <c r="D2269" s="2"/>
      <c r="E2269" s="2"/>
      <c r="F2269" s="230"/>
      <c r="G2269" s="2"/>
      <c r="H2269" s="2"/>
    </row>
    <row r="2270" spans="1:8" x14ac:dyDescent="0.25">
      <c r="A2270" s="245" t="s">
        <v>2161</v>
      </c>
      <c r="B2270" s="2"/>
      <c r="C2270" s="60"/>
      <c r="D2270" s="2"/>
      <c r="E2270" s="2"/>
      <c r="F2270" s="230"/>
      <c r="G2270" s="2"/>
      <c r="H2270" s="2"/>
    </row>
    <row r="2271" spans="1:8" x14ac:dyDescent="0.25">
      <c r="A2271" s="367" t="s">
        <v>1536</v>
      </c>
      <c r="B2271" s="367" t="s">
        <v>1537</v>
      </c>
      <c r="C2271" s="367" t="s">
        <v>1538</v>
      </c>
      <c r="D2271" s="367" t="s">
        <v>1539</v>
      </c>
      <c r="E2271" s="367" t="s">
        <v>1540</v>
      </c>
      <c r="F2271" s="369" t="s">
        <v>1541</v>
      </c>
      <c r="G2271" s="371" t="s">
        <v>984</v>
      </c>
      <c r="H2271" s="363" t="s">
        <v>1542</v>
      </c>
    </row>
    <row r="2272" spans="1:8" x14ac:dyDescent="0.25">
      <c r="A2272" s="368"/>
      <c r="B2272" s="368"/>
      <c r="C2272" s="368"/>
      <c r="D2272" s="368"/>
      <c r="E2272" s="368"/>
      <c r="F2272" s="370"/>
      <c r="G2272" s="372"/>
      <c r="H2272" s="364"/>
    </row>
    <row r="2273" spans="1:8" x14ac:dyDescent="0.25">
      <c r="A2273" s="279">
        <v>1</v>
      </c>
      <c r="B2273" s="279">
        <v>6400</v>
      </c>
      <c r="C2273" s="202" t="s">
        <v>2162</v>
      </c>
      <c r="D2273" s="279" t="s">
        <v>15</v>
      </c>
      <c r="E2273" s="279">
        <v>336</v>
      </c>
      <c r="F2273" s="279">
        <v>100</v>
      </c>
      <c r="G2273" s="96"/>
      <c r="H2273" s="279">
        <v>66.510000000000005</v>
      </c>
    </row>
    <row r="2274" spans="1:8" x14ac:dyDescent="0.25">
      <c r="A2274" s="4"/>
      <c r="B2274" s="2"/>
      <c r="C2274" s="60"/>
      <c r="D2274" s="2"/>
      <c r="E2274" s="2"/>
      <c r="F2274" s="230"/>
      <c r="G2274" s="2"/>
      <c r="H2274" s="2"/>
    </row>
    <row r="2275" spans="1:8" x14ac:dyDescent="0.25">
      <c r="A2275" s="245" t="s">
        <v>2163</v>
      </c>
      <c r="B2275" s="2"/>
      <c r="C2275" s="60"/>
      <c r="D2275" s="2"/>
      <c r="E2275" s="2"/>
      <c r="F2275" s="230"/>
      <c r="G2275" s="2"/>
      <c r="H2275" s="2"/>
    </row>
    <row r="2276" spans="1:8" x14ac:dyDescent="0.25">
      <c r="A2276" s="367" t="s">
        <v>1536</v>
      </c>
      <c r="B2276" s="367" t="s">
        <v>1537</v>
      </c>
      <c r="C2276" s="367" t="s">
        <v>1538</v>
      </c>
      <c r="D2276" s="367" t="s">
        <v>1539</v>
      </c>
      <c r="E2276" s="367" t="s">
        <v>1540</v>
      </c>
      <c r="F2276" s="369" t="s">
        <v>1541</v>
      </c>
      <c r="G2276" s="371" t="s">
        <v>984</v>
      </c>
      <c r="H2276" s="363" t="s">
        <v>1542</v>
      </c>
    </row>
    <row r="2277" spans="1:8" x14ac:dyDescent="0.25">
      <c r="A2277" s="368"/>
      <c r="B2277" s="368"/>
      <c r="C2277" s="368"/>
      <c r="D2277" s="368"/>
      <c r="E2277" s="368"/>
      <c r="F2277" s="370"/>
      <c r="G2277" s="372"/>
      <c r="H2277" s="364"/>
    </row>
    <row r="2278" spans="1:8" ht="16.5" x14ac:dyDescent="0.25">
      <c r="A2278" s="282">
        <v>1</v>
      </c>
      <c r="B2278" s="283">
        <v>7188</v>
      </c>
      <c r="C2278" s="284" t="s">
        <v>2164</v>
      </c>
      <c r="D2278" s="285" t="s">
        <v>8</v>
      </c>
      <c r="E2278" s="286">
        <v>2</v>
      </c>
      <c r="F2278" s="287">
        <v>0.9</v>
      </c>
      <c r="G2278" s="96"/>
      <c r="H2278" s="288">
        <v>142.06</v>
      </c>
    </row>
    <row r="2279" spans="1:8" ht="16.5" x14ac:dyDescent="0.25">
      <c r="A2279" s="282">
        <v>2</v>
      </c>
      <c r="B2279" s="283">
        <v>7185</v>
      </c>
      <c r="C2279" s="284" t="s">
        <v>2165</v>
      </c>
      <c r="D2279" s="285" t="s">
        <v>8</v>
      </c>
      <c r="E2279" s="286">
        <v>1</v>
      </c>
      <c r="F2279" s="287">
        <v>0.9</v>
      </c>
      <c r="G2279" s="96"/>
      <c r="H2279" s="288">
        <v>111.24</v>
      </c>
    </row>
    <row r="2280" spans="1:8" ht="16.5" x14ac:dyDescent="0.25">
      <c r="A2280" s="282">
        <v>3</v>
      </c>
      <c r="B2280" s="283">
        <v>7187</v>
      </c>
      <c r="C2280" s="284" t="s">
        <v>2166</v>
      </c>
      <c r="D2280" s="285" t="s">
        <v>8</v>
      </c>
      <c r="E2280" s="286">
        <v>1</v>
      </c>
      <c r="F2280" s="287">
        <v>0.9</v>
      </c>
      <c r="G2280" s="96"/>
      <c r="H2280" s="288">
        <v>281.63</v>
      </c>
    </row>
    <row r="2281" spans="1:8" ht="16.5" x14ac:dyDescent="0.25">
      <c r="A2281" s="282">
        <v>4</v>
      </c>
      <c r="B2281" s="283">
        <v>7961</v>
      </c>
      <c r="C2281" s="284" t="s">
        <v>2167</v>
      </c>
      <c r="D2281" s="285" t="s">
        <v>8</v>
      </c>
      <c r="E2281" s="283">
        <v>7</v>
      </c>
      <c r="F2281" s="287">
        <v>0.9</v>
      </c>
      <c r="G2281" s="96"/>
      <c r="H2281" s="288">
        <v>133.61000000000001</v>
      </c>
    </row>
    <row r="2282" spans="1:8" ht="16.5" x14ac:dyDescent="0.25">
      <c r="A2282" s="282">
        <v>5</v>
      </c>
      <c r="B2282" s="283">
        <v>7853</v>
      </c>
      <c r="C2282" s="284" t="s">
        <v>2168</v>
      </c>
      <c r="D2282" s="285" t="s">
        <v>8</v>
      </c>
      <c r="E2282" s="283">
        <v>12</v>
      </c>
      <c r="F2282" s="287">
        <v>0.9</v>
      </c>
      <c r="G2282" s="96"/>
      <c r="H2282" s="288">
        <v>229.08</v>
      </c>
    </row>
    <row r="2283" spans="1:8" ht="16.5" x14ac:dyDescent="0.25">
      <c r="A2283" s="282">
        <v>6</v>
      </c>
      <c r="B2283" s="283">
        <v>7460</v>
      </c>
      <c r="C2283" s="289" t="s">
        <v>2169</v>
      </c>
      <c r="D2283" s="285" t="s">
        <v>8</v>
      </c>
      <c r="E2283" s="290">
        <v>1</v>
      </c>
      <c r="F2283" s="287">
        <v>0.9</v>
      </c>
      <c r="G2283" s="96"/>
      <c r="H2283" s="291">
        <v>561.41999999999996</v>
      </c>
    </row>
    <row r="2284" spans="1:8" ht="16.5" x14ac:dyDescent="0.25">
      <c r="A2284" s="282">
        <v>7</v>
      </c>
      <c r="B2284" s="283">
        <v>7962</v>
      </c>
      <c r="C2284" s="289" t="s">
        <v>2170</v>
      </c>
      <c r="D2284" s="285" t="s">
        <v>8</v>
      </c>
      <c r="E2284" s="290">
        <v>8</v>
      </c>
      <c r="F2284" s="287">
        <v>0.9</v>
      </c>
      <c r="G2284" s="96"/>
      <c r="H2284" s="291">
        <v>0.87</v>
      </c>
    </row>
    <row r="2285" spans="1:8" ht="16.5" x14ac:dyDescent="0.25">
      <c r="A2285" s="282">
        <v>8</v>
      </c>
      <c r="B2285" s="283">
        <v>7398</v>
      </c>
      <c r="C2285" s="289" t="s">
        <v>2171</v>
      </c>
      <c r="D2285" s="285" t="s">
        <v>8</v>
      </c>
      <c r="E2285" s="290">
        <v>2</v>
      </c>
      <c r="F2285" s="287">
        <v>0.9</v>
      </c>
      <c r="G2285" s="96"/>
      <c r="H2285" s="291">
        <v>33.869999999999997</v>
      </c>
    </row>
    <row r="2286" spans="1:8" ht="16.5" x14ac:dyDescent="0.25">
      <c r="A2286" s="282">
        <v>9</v>
      </c>
      <c r="B2286" s="292">
        <v>7292</v>
      </c>
      <c r="C2286" s="289" t="s">
        <v>2172</v>
      </c>
      <c r="D2286" s="285" t="s">
        <v>8</v>
      </c>
      <c r="E2286" s="290">
        <v>16</v>
      </c>
      <c r="F2286" s="287">
        <v>0.9</v>
      </c>
      <c r="G2286" s="96"/>
      <c r="H2286" s="291">
        <v>2.77</v>
      </c>
    </row>
    <row r="2287" spans="1:8" ht="16.5" x14ac:dyDescent="0.25">
      <c r="A2287" s="282">
        <v>10</v>
      </c>
      <c r="B2287" s="283">
        <v>7378</v>
      </c>
      <c r="C2287" s="289" t="s">
        <v>2173</v>
      </c>
      <c r="D2287" s="285" t="s">
        <v>8</v>
      </c>
      <c r="E2287" s="290">
        <v>4</v>
      </c>
      <c r="F2287" s="287">
        <v>0.9</v>
      </c>
      <c r="G2287" s="96"/>
      <c r="H2287" s="291">
        <v>455.44</v>
      </c>
    </row>
    <row r="2288" spans="1:8" ht="16.5" x14ac:dyDescent="0.25">
      <c r="A2288" s="282">
        <v>11</v>
      </c>
      <c r="B2288" s="283">
        <v>7647</v>
      </c>
      <c r="C2288" s="289" t="s">
        <v>2174</v>
      </c>
      <c r="D2288" s="285" t="s">
        <v>8</v>
      </c>
      <c r="E2288" s="290">
        <v>2</v>
      </c>
      <c r="F2288" s="287">
        <v>0.9</v>
      </c>
      <c r="G2288" s="96"/>
      <c r="H2288" s="291">
        <v>116.87</v>
      </c>
    </row>
    <row r="2289" spans="1:8" ht="16.5" x14ac:dyDescent="0.25">
      <c r="A2289" s="282">
        <v>12</v>
      </c>
      <c r="B2289" s="283">
        <v>7113</v>
      </c>
      <c r="C2289" s="289" t="s">
        <v>2175</v>
      </c>
      <c r="D2289" s="285" t="s">
        <v>8</v>
      </c>
      <c r="E2289" s="290">
        <v>2</v>
      </c>
      <c r="F2289" s="287">
        <v>0.9</v>
      </c>
      <c r="G2289" s="96"/>
      <c r="H2289" s="291">
        <v>219.21</v>
      </c>
    </row>
    <row r="2290" spans="1:8" ht="16.5" x14ac:dyDescent="0.25">
      <c r="A2290" s="282">
        <v>13</v>
      </c>
      <c r="B2290" s="283">
        <v>7114</v>
      </c>
      <c r="C2290" s="284" t="s">
        <v>2176</v>
      </c>
      <c r="D2290" s="285" t="s">
        <v>8</v>
      </c>
      <c r="E2290" s="283">
        <v>2</v>
      </c>
      <c r="F2290" s="293">
        <v>0.9</v>
      </c>
      <c r="G2290" s="96"/>
      <c r="H2290" s="288">
        <v>219.21</v>
      </c>
    </row>
    <row r="2291" spans="1:8" ht="16.5" x14ac:dyDescent="0.25">
      <c r="A2291" s="282">
        <v>14</v>
      </c>
      <c r="B2291" s="283">
        <v>7405</v>
      </c>
      <c r="C2291" s="289" t="s">
        <v>2177</v>
      </c>
      <c r="D2291" s="285" t="s">
        <v>8</v>
      </c>
      <c r="E2291" s="290">
        <v>48</v>
      </c>
      <c r="F2291" s="287">
        <v>0.9</v>
      </c>
      <c r="G2291" s="96"/>
      <c r="H2291" s="291">
        <v>51.98</v>
      </c>
    </row>
    <row r="2292" spans="1:8" ht="16.5" x14ac:dyDescent="0.25">
      <c r="A2292" s="282">
        <v>15</v>
      </c>
      <c r="B2292" s="283">
        <v>11167</v>
      </c>
      <c r="C2292" s="289" t="s">
        <v>2178</v>
      </c>
      <c r="D2292" s="285" t="s">
        <v>8</v>
      </c>
      <c r="E2292" s="290">
        <v>1</v>
      </c>
      <c r="F2292" s="287">
        <v>0.9</v>
      </c>
      <c r="G2292" s="96"/>
      <c r="H2292" s="291">
        <v>119.25</v>
      </c>
    </row>
    <row r="2293" spans="1:8" ht="16.5" x14ac:dyDescent="0.25">
      <c r="A2293" s="282">
        <v>16</v>
      </c>
      <c r="B2293" s="283">
        <v>7023</v>
      </c>
      <c r="C2293" s="289" t="s">
        <v>2179</v>
      </c>
      <c r="D2293" s="294" t="s">
        <v>8</v>
      </c>
      <c r="E2293" s="290">
        <v>67</v>
      </c>
      <c r="F2293" s="287">
        <v>0.9</v>
      </c>
      <c r="G2293" s="96"/>
      <c r="H2293" s="291">
        <v>50.75</v>
      </c>
    </row>
    <row r="2294" spans="1:8" ht="16.5" x14ac:dyDescent="0.25">
      <c r="A2294" s="282">
        <v>17</v>
      </c>
      <c r="B2294" s="283">
        <v>7025</v>
      </c>
      <c r="C2294" s="289" t="s">
        <v>2180</v>
      </c>
      <c r="D2294" s="294" t="s">
        <v>8</v>
      </c>
      <c r="E2294" s="295">
        <v>1</v>
      </c>
      <c r="F2294" s="287">
        <v>0.9</v>
      </c>
      <c r="G2294" s="96"/>
      <c r="H2294" s="291">
        <v>317.27</v>
      </c>
    </row>
    <row r="2295" spans="1:8" ht="16.5" x14ac:dyDescent="0.25">
      <c r="A2295" s="282">
        <v>18</v>
      </c>
      <c r="B2295" s="283">
        <v>7137</v>
      </c>
      <c r="C2295" s="289" t="s">
        <v>2181</v>
      </c>
      <c r="D2295" s="294" t="s">
        <v>8</v>
      </c>
      <c r="E2295" s="290">
        <v>5</v>
      </c>
      <c r="F2295" s="287">
        <v>0.9</v>
      </c>
      <c r="G2295" s="96"/>
      <c r="H2295" s="291">
        <v>98.68</v>
      </c>
    </row>
    <row r="2296" spans="1:8" ht="16.5" x14ac:dyDescent="0.25">
      <c r="A2296" s="282">
        <v>19</v>
      </c>
      <c r="B2296" s="292">
        <v>11054</v>
      </c>
      <c r="C2296" s="296" t="s">
        <v>2182</v>
      </c>
      <c r="D2296" s="297" t="s">
        <v>8</v>
      </c>
      <c r="E2296" s="298">
        <v>12</v>
      </c>
      <c r="F2296" s="287">
        <v>0.9</v>
      </c>
      <c r="G2296" s="96"/>
      <c r="H2296" s="299">
        <v>277.51</v>
      </c>
    </row>
    <row r="2297" spans="1:8" ht="16.5" x14ac:dyDescent="0.25">
      <c r="A2297" s="282">
        <v>20</v>
      </c>
      <c r="B2297" s="283">
        <v>7919</v>
      </c>
      <c r="C2297" s="300" t="s">
        <v>2183</v>
      </c>
      <c r="D2297" s="285" t="s">
        <v>8</v>
      </c>
      <c r="E2297" s="283">
        <v>21</v>
      </c>
      <c r="F2297" s="287">
        <v>0.9</v>
      </c>
      <c r="G2297" s="96"/>
      <c r="H2297" s="282">
        <v>266.97000000000003</v>
      </c>
    </row>
    <row r="2298" spans="1:8" ht="16.5" x14ac:dyDescent="0.25">
      <c r="A2298" s="282">
        <v>21</v>
      </c>
      <c r="B2298" s="283">
        <v>7281</v>
      </c>
      <c r="C2298" s="300" t="s">
        <v>2184</v>
      </c>
      <c r="D2298" s="285" t="s">
        <v>8</v>
      </c>
      <c r="E2298" s="283">
        <v>1</v>
      </c>
      <c r="F2298" s="287">
        <v>0.9</v>
      </c>
      <c r="G2298" s="96"/>
      <c r="H2298" s="282">
        <v>1108.8499999999999</v>
      </c>
    </row>
    <row r="2299" spans="1:8" ht="16.5" x14ac:dyDescent="0.25">
      <c r="A2299" s="282">
        <v>22</v>
      </c>
      <c r="B2299" s="283">
        <v>11080</v>
      </c>
      <c r="C2299" s="300" t="s">
        <v>2185</v>
      </c>
      <c r="D2299" s="285" t="s">
        <v>8</v>
      </c>
      <c r="E2299" s="283">
        <v>2</v>
      </c>
      <c r="F2299" s="287">
        <v>0.9</v>
      </c>
      <c r="G2299" s="96"/>
      <c r="H2299" s="282">
        <v>83.75</v>
      </c>
    </row>
    <row r="2300" spans="1:8" ht="16.5" x14ac:dyDescent="0.25">
      <c r="A2300" s="282">
        <v>23</v>
      </c>
      <c r="B2300" s="283">
        <v>11081</v>
      </c>
      <c r="C2300" s="300" t="s">
        <v>2186</v>
      </c>
      <c r="D2300" s="285" t="s">
        <v>8</v>
      </c>
      <c r="E2300" s="283">
        <v>7</v>
      </c>
      <c r="F2300" s="287">
        <v>0.9</v>
      </c>
      <c r="G2300" s="96"/>
      <c r="H2300" s="282">
        <v>26.13</v>
      </c>
    </row>
    <row r="2301" spans="1:8" ht="16.5" x14ac:dyDescent="0.25">
      <c r="A2301" s="282">
        <v>24</v>
      </c>
      <c r="B2301" s="283">
        <v>11057</v>
      </c>
      <c r="C2301" s="300" t="s">
        <v>2187</v>
      </c>
      <c r="D2301" s="285" t="s">
        <v>8</v>
      </c>
      <c r="E2301" s="283">
        <v>4</v>
      </c>
      <c r="F2301" s="287">
        <v>0.9</v>
      </c>
      <c r="G2301" s="96"/>
      <c r="H2301" s="282">
        <v>154.33000000000001</v>
      </c>
    </row>
    <row r="2302" spans="1:8" ht="16.5" x14ac:dyDescent="0.25">
      <c r="A2302" s="282">
        <v>25</v>
      </c>
      <c r="B2302" s="283">
        <v>11032</v>
      </c>
      <c r="C2302" s="300" t="s">
        <v>2188</v>
      </c>
      <c r="D2302" s="285" t="s">
        <v>8</v>
      </c>
      <c r="E2302" s="283">
        <v>5</v>
      </c>
      <c r="F2302" s="287">
        <v>0.9</v>
      </c>
      <c r="G2302" s="96"/>
      <c r="H2302" s="282">
        <v>32.99</v>
      </c>
    </row>
    <row r="2303" spans="1:8" ht="16.5" x14ac:dyDescent="0.25">
      <c r="A2303" s="282">
        <v>26</v>
      </c>
      <c r="B2303" s="283">
        <v>7081</v>
      </c>
      <c r="C2303" s="300" t="s">
        <v>2189</v>
      </c>
      <c r="D2303" s="285" t="s">
        <v>8</v>
      </c>
      <c r="E2303" s="283">
        <v>2</v>
      </c>
      <c r="F2303" s="287">
        <v>0.9</v>
      </c>
      <c r="G2303" s="96"/>
      <c r="H2303" s="288">
        <v>1110.8699999999999</v>
      </c>
    </row>
    <row r="2304" spans="1:8" ht="16.5" x14ac:dyDescent="0.25">
      <c r="A2304" s="282">
        <v>27</v>
      </c>
      <c r="B2304" s="283">
        <v>7022</v>
      </c>
      <c r="C2304" s="300" t="s">
        <v>2190</v>
      </c>
      <c r="D2304" s="285" t="s">
        <v>8</v>
      </c>
      <c r="E2304" s="283">
        <v>22</v>
      </c>
      <c r="F2304" s="287">
        <v>0.9</v>
      </c>
      <c r="G2304" s="96"/>
      <c r="H2304" s="282">
        <v>451.49</v>
      </c>
    </row>
    <row r="2305" spans="1:8" ht="16.5" x14ac:dyDescent="0.25">
      <c r="A2305" s="282">
        <v>28</v>
      </c>
      <c r="B2305" s="283">
        <v>7457</v>
      </c>
      <c r="C2305" s="300" t="s">
        <v>2191</v>
      </c>
      <c r="D2305" s="285" t="s">
        <v>8</v>
      </c>
      <c r="E2305" s="283">
        <v>3</v>
      </c>
      <c r="F2305" s="287">
        <v>0.9</v>
      </c>
      <c r="G2305" s="96"/>
      <c r="H2305" s="282">
        <v>501.78</v>
      </c>
    </row>
    <row r="2306" spans="1:8" ht="16.5" x14ac:dyDescent="0.25">
      <c r="A2306" s="282">
        <v>29</v>
      </c>
      <c r="B2306" s="283">
        <v>7458</v>
      </c>
      <c r="C2306" s="300" t="s">
        <v>2192</v>
      </c>
      <c r="D2306" s="285" t="s">
        <v>8</v>
      </c>
      <c r="E2306" s="283">
        <v>1</v>
      </c>
      <c r="F2306" s="287">
        <v>0.9</v>
      </c>
      <c r="G2306" s="96"/>
      <c r="H2306" s="282">
        <v>457.32</v>
      </c>
    </row>
    <row r="2307" spans="1:8" ht="33" x14ac:dyDescent="0.25">
      <c r="A2307" s="282">
        <v>30</v>
      </c>
      <c r="B2307" s="283">
        <v>7865</v>
      </c>
      <c r="C2307" s="300" t="s">
        <v>2193</v>
      </c>
      <c r="D2307" s="285" t="s">
        <v>8</v>
      </c>
      <c r="E2307" s="283">
        <v>4</v>
      </c>
      <c r="F2307" s="287">
        <v>0.9</v>
      </c>
      <c r="G2307" s="96"/>
      <c r="H2307" s="282">
        <v>124.21</v>
      </c>
    </row>
    <row r="2308" spans="1:8" ht="16.5" x14ac:dyDescent="0.25">
      <c r="A2308" s="282">
        <v>31</v>
      </c>
      <c r="B2308" s="283">
        <v>7601</v>
      </c>
      <c r="C2308" s="300" t="s">
        <v>2194</v>
      </c>
      <c r="D2308" s="285" t="s">
        <v>8</v>
      </c>
      <c r="E2308" s="283">
        <v>2</v>
      </c>
      <c r="F2308" s="287">
        <v>0.9</v>
      </c>
      <c r="G2308" s="96"/>
      <c r="H2308" s="282">
        <v>73.010000000000005</v>
      </c>
    </row>
    <row r="2309" spans="1:8" ht="16.5" x14ac:dyDescent="0.25">
      <c r="A2309" s="282">
        <v>32</v>
      </c>
      <c r="B2309" s="283">
        <v>11089</v>
      </c>
      <c r="C2309" s="300" t="s">
        <v>2195</v>
      </c>
      <c r="D2309" s="285" t="s">
        <v>8</v>
      </c>
      <c r="E2309" s="283">
        <v>1</v>
      </c>
      <c r="F2309" s="287">
        <v>0.9</v>
      </c>
      <c r="G2309" s="96"/>
      <c r="H2309" s="282">
        <v>23.77</v>
      </c>
    </row>
    <row r="2310" spans="1:8" ht="16.5" x14ac:dyDescent="0.25">
      <c r="A2310" s="282">
        <v>33</v>
      </c>
      <c r="B2310" s="283">
        <v>7648</v>
      </c>
      <c r="C2310" s="300" t="s">
        <v>2196</v>
      </c>
      <c r="D2310" s="285" t="s">
        <v>8</v>
      </c>
      <c r="E2310" s="283">
        <v>1</v>
      </c>
      <c r="F2310" s="287">
        <v>0.9</v>
      </c>
      <c r="G2310" s="96"/>
      <c r="H2310" s="282">
        <v>1213.22</v>
      </c>
    </row>
    <row r="2311" spans="1:8" ht="16.5" x14ac:dyDescent="0.25">
      <c r="A2311" s="282">
        <v>34</v>
      </c>
      <c r="B2311" s="283">
        <v>7002</v>
      </c>
      <c r="C2311" s="300" t="s">
        <v>2197</v>
      </c>
      <c r="D2311" s="285" t="s">
        <v>8</v>
      </c>
      <c r="E2311" s="283">
        <v>1</v>
      </c>
      <c r="F2311" s="287">
        <v>0.9</v>
      </c>
      <c r="G2311" s="96"/>
      <c r="H2311" s="282">
        <v>115.82</v>
      </c>
    </row>
    <row r="2312" spans="1:8" ht="16.5" x14ac:dyDescent="0.25">
      <c r="A2312" s="282">
        <v>35</v>
      </c>
      <c r="B2312" s="283">
        <v>7087</v>
      </c>
      <c r="C2312" s="300" t="s">
        <v>2198</v>
      </c>
      <c r="D2312" s="285" t="s">
        <v>8</v>
      </c>
      <c r="E2312" s="283">
        <v>1</v>
      </c>
      <c r="F2312" s="287">
        <v>0.9</v>
      </c>
      <c r="G2312" s="96"/>
      <c r="H2312" s="282">
        <v>108.69</v>
      </c>
    </row>
    <row r="2313" spans="1:8" ht="16.5" x14ac:dyDescent="0.25">
      <c r="A2313" s="282">
        <v>36</v>
      </c>
      <c r="B2313" s="283">
        <v>7088</v>
      </c>
      <c r="C2313" s="300" t="s">
        <v>2199</v>
      </c>
      <c r="D2313" s="285" t="s">
        <v>8</v>
      </c>
      <c r="E2313" s="283">
        <v>1</v>
      </c>
      <c r="F2313" s="287">
        <v>0.9</v>
      </c>
      <c r="G2313" s="96"/>
      <c r="H2313" s="282">
        <v>136.18</v>
      </c>
    </row>
    <row r="2314" spans="1:8" ht="16.5" x14ac:dyDescent="0.25">
      <c r="A2314" s="282">
        <v>37</v>
      </c>
      <c r="B2314" s="283">
        <v>7089</v>
      </c>
      <c r="C2314" s="300" t="s">
        <v>2200</v>
      </c>
      <c r="D2314" s="285" t="s">
        <v>8</v>
      </c>
      <c r="E2314" s="283">
        <v>1</v>
      </c>
      <c r="F2314" s="287">
        <v>0.9</v>
      </c>
      <c r="G2314" s="96"/>
      <c r="H2314" s="282">
        <v>225.41</v>
      </c>
    </row>
    <row r="2315" spans="1:8" ht="16.5" x14ac:dyDescent="0.25">
      <c r="A2315" s="282">
        <v>38</v>
      </c>
      <c r="B2315" s="283">
        <v>7583</v>
      </c>
      <c r="C2315" s="300" t="s">
        <v>2201</v>
      </c>
      <c r="D2315" s="285" t="s">
        <v>8</v>
      </c>
      <c r="E2315" s="283">
        <v>4</v>
      </c>
      <c r="F2315" s="287">
        <v>0.9</v>
      </c>
      <c r="G2315" s="96"/>
      <c r="H2315" s="282">
        <v>133.63</v>
      </c>
    </row>
    <row r="2316" spans="1:8" ht="16.5" x14ac:dyDescent="0.25">
      <c r="A2316" s="282">
        <v>39</v>
      </c>
      <c r="B2316" s="283">
        <v>7590</v>
      </c>
      <c r="C2316" s="300" t="s">
        <v>2202</v>
      </c>
      <c r="D2316" s="285" t="s">
        <v>8</v>
      </c>
      <c r="E2316" s="283">
        <v>2</v>
      </c>
      <c r="F2316" s="287">
        <v>0.9</v>
      </c>
      <c r="G2316" s="96"/>
      <c r="H2316" s="288">
        <v>204.23</v>
      </c>
    </row>
    <row r="2317" spans="1:8" ht="16.5" x14ac:dyDescent="0.25">
      <c r="A2317" s="282">
        <v>40</v>
      </c>
      <c r="B2317" s="283">
        <v>7591</v>
      </c>
      <c r="C2317" s="300" t="s">
        <v>2203</v>
      </c>
      <c r="D2317" s="285" t="s">
        <v>8</v>
      </c>
      <c r="E2317" s="283">
        <v>1</v>
      </c>
      <c r="F2317" s="287">
        <v>0.9</v>
      </c>
      <c r="G2317" s="96"/>
      <c r="H2317" s="282">
        <v>201.8</v>
      </c>
    </row>
    <row r="2318" spans="1:8" ht="16.5" x14ac:dyDescent="0.25">
      <c r="A2318" s="282">
        <v>41</v>
      </c>
      <c r="B2318" s="283">
        <v>7539</v>
      </c>
      <c r="C2318" s="300" t="s">
        <v>2204</v>
      </c>
      <c r="D2318" s="285" t="s">
        <v>8</v>
      </c>
      <c r="E2318" s="283">
        <v>1</v>
      </c>
      <c r="F2318" s="287">
        <v>0.9</v>
      </c>
      <c r="G2318" s="96"/>
      <c r="H2318" s="282">
        <v>346.68</v>
      </c>
    </row>
    <row r="2319" spans="1:8" ht="16.5" x14ac:dyDescent="0.25">
      <c r="A2319" s="282">
        <v>42</v>
      </c>
      <c r="B2319" s="283">
        <v>7718</v>
      </c>
      <c r="C2319" s="300" t="s">
        <v>2205</v>
      </c>
      <c r="D2319" s="285" t="s">
        <v>8</v>
      </c>
      <c r="E2319" s="283">
        <v>5</v>
      </c>
      <c r="F2319" s="287">
        <v>0.9</v>
      </c>
      <c r="G2319" s="96"/>
      <c r="H2319" s="288">
        <v>316.3</v>
      </c>
    </row>
    <row r="2320" spans="1:8" ht="16.5" x14ac:dyDescent="0.25">
      <c r="A2320" s="282">
        <v>43</v>
      </c>
      <c r="B2320" s="283">
        <v>11098</v>
      </c>
      <c r="C2320" s="300" t="s">
        <v>2205</v>
      </c>
      <c r="D2320" s="285" t="s">
        <v>8</v>
      </c>
      <c r="E2320" s="283">
        <v>2</v>
      </c>
      <c r="F2320" s="287">
        <v>0.9</v>
      </c>
      <c r="G2320" s="96"/>
      <c r="H2320" s="288">
        <v>316.3</v>
      </c>
    </row>
    <row r="2321" spans="1:8" ht="16.5" x14ac:dyDescent="0.25">
      <c r="A2321" s="282">
        <v>44</v>
      </c>
      <c r="B2321" s="283">
        <v>7123</v>
      </c>
      <c r="C2321" s="300" t="s">
        <v>2206</v>
      </c>
      <c r="D2321" s="285" t="s">
        <v>8</v>
      </c>
      <c r="E2321" s="283">
        <v>5</v>
      </c>
      <c r="F2321" s="287">
        <v>0.9</v>
      </c>
      <c r="G2321" s="96"/>
      <c r="H2321" s="288">
        <v>29.12</v>
      </c>
    </row>
    <row r="2322" spans="1:8" ht="16.5" x14ac:dyDescent="0.25">
      <c r="A2322" s="282">
        <v>45</v>
      </c>
      <c r="B2322" s="283">
        <v>7124</v>
      </c>
      <c r="C2322" s="300" t="s">
        <v>2207</v>
      </c>
      <c r="D2322" s="285" t="s">
        <v>8</v>
      </c>
      <c r="E2322" s="283">
        <v>6</v>
      </c>
      <c r="F2322" s="287">
        <v>0.9</v>
      </c>
      <c r="G2322" s="96"/>
      <c r="H2322" s="288">
        <v>28.52</v>
      </c>
    </row>
    <row r="2323" spans="1:8" ht="33" x14ac:dyDescent="0.25">
      <c r="A2323" s="282">
        <v>46</v>
      </c>
      <c r="B2323" s="283">
        <v>7735</v>
      </c>
      <c r="C2323" s="300" t="s">
        <v>2208</v>
      </c>
      <c r="D2323" s="285" t="s">
        <v>8</v>
      </c>
      <c r="E2323" s="283">
        <v>1</v>
      </c>
      <c r="F2323" s="287">
        <v>0.9</v>
      </c>
      <c r="G2323" s="96"/>
      <c r="H2323" s="282">
        <v>269.63</v>
      </c>
    </row>
    <row r="2324" spans="1:8" ht="16.5" x14ac:dyDescent="0.25">
      <c r="A2324" s="282">
        <v>47</v>
      </c>
      <c r="B2324" s="283">
        <v>7722</v>
      </c>
      <c r="C2324" s="300" t="s">
        <v>2209</v>
      </c>
      <c r="D2324" s="285" t="s">
        <v>8</v>
      </c>
      <c r="E2324" s="283">
        <v>9</v>
      </c>
      <c r="F2324" s="287">
        <v>0.9</v>
      </c>
      <c r="G2324" s="96"/>
      <c r="H2324" s="282">
        <v>244.74</v>
      </c>
    </row>
    <row r="2325" spans="1:8" ht="16.5" x14ac:dyDescent="0.25">
      <c r="A2325" s="282">
        <v>48</v>
      </c>
      <c r="B2325" s="283">
        <v>7742</v>
      </c>
      <c r="C2325" s="300" t="s">
        <v>2210</v>
      </c>
      <c r="D2325" s="285" t="s">
        <v>8</v>
      </c>
      <c r="E2325" s="283">
        <v>14</v>
      </c>
      <c r="F2325" s="287">
        <v>0.9</v>
      </c>
      <c r="G2325" s="96"/>
      <c r="H2325" s="282">
        <v>84.22</v>
      </c>
    </row>
    <row r="2326" spans="1:8" ht="16.5" x14ac:dyDescent="0.25">
      <c r="A2326" s="282">
        <v>49</v>
      </c>
      <c r="B2326" s="283">
        <v>7724</v>
      </c>
      <c r="C2326" s="300" t="s">
        <v>2211</v>
      </c>
      <c r="D2326" s="285" t="s">
        <v>8</v>
      </c>
      <c r="E2326" s="283">
        <v>15</v>
      </c>
      <c r="F2326" s="287">
        <v>0.9</v>
      </c>
      <c r="G2326" s="96"/>
      <c r="H2326" s="282">
        <v>245.51</v>
      </c>
    </row>
    <row r="2327" spans="1:8" ht="16.5" x14ac:dyDescent="0.25">
      <c r="A2327" s="282">
        <v>50</v>
      </c>
      <c r="B2327" s="283">
        <v>7725</v>
      </c>
      <c r="C2327" s="300" t="s">
        <v>2212</v>
      </c>
      <c r="D2327" s="285" t="s">
        <v>8</v>
      </c>
      <c r="E2327" s="283">
        <v>5</v>
      </c>
      <c r="F2327" s="287">
        <v>0.9</v>
      </c>
      <c r="G2327" s="96"/>
      <c r="H2327" s="282">
        <v>139.49</v>
      </c>
    </row>
    <row r="2328" spans="1:8" ht="16.5" x14ac:dyDescent="0.25">
      <c r="A2328" s="282">
        <v>51</v>
      </c>
      <c r="B2328" s="283">
        <v>7726</v>
      </c>
      <c r="C2328" s="300" t="s">
        <v>2213</v>
      </c>
      <c r="D2328" s="285" t="s">
        <v>8</v>
      </c>
      <c r="E2328" s="283">
        <v>5</v>
      </c>
      <c r="F2328" s="287">
        <v>0.9</v>
      </c>
      <c r="G2328" s="96"/>
      <c r="H2328" s="282">
        <v>609.53</v>
      </c>
    </row>
    <row r="2329" spans="1:8" ht="16.5" x14ac:dyDescent="0.25">
      <c r="A2329" s="282">
        <v>52</v>
      </c>
      <c r="B2329" s="283">
        <v>7727</v>
      </c>
      <c r="C2329" s="300" t="s">
        <v>2214</v>
      </c>
      <c r="D2329" s="285" t="s">
        <v>8</v>
      </c>
      <c r="E2329" s="283">
        <v>8</v>
      </c>
      <c r="F2329" s="287">
        <v>0.9</v>
      </c>
      <c r="G2329" s="96"/>
      <c r="H2329" s="282">
        <v>425.19</v>
      </c>
    </row>
    <row r="2330" spans="1:8" ht="16.5" x14ac:dyDescent="0.25">
      <c r="A2330" s="282">
        <v>53</v>
      </c>
      <c r="B2330" s="283" t="s">
        <v>2215</v>
      </c>
      <c r="C2330" s="300" t="s">
        <v>2216</v>
      </c>
      <c r="D2330" s="285" t="s">
        <v>8</v>
      </c>
      <c r="E2330" s="283">
        <v>2</v>
      </c>
      <c r="F2330" s="287">
        <v>0.9</v>
      </c>
      <c r="G2330" s="96"/>
      <c r="H2330" s="288">
        <v>582.11</v>
      </c>
    </row>
    <row r="2331" spans="1:8" ht="16.5" x14ac:dyDescent="0.25">
      <c r="A2331" s="282">
        <v>54</v>
      </c>
      <c r="B2331" s="283">
        <v>55111</v>
      </c>
      <c r="C2331" s="300" t="s">
        <v>2216</v>
      </c>
      <c r="D2331" s="285" t="s">
        <v>8</v>
      </c>
      <c r="E2331" s="283">
        <v>2</v>
      </c>
      <c r="F2331" s="287">
        <v>0.9</v>
      </c>
      <c r="G2331" s="96"/>
      <c r="H2331" s="288">
        <v>582.11</v>
      </c>
    </row>
    <row r="2332" spans="1:8" ht="16.5" x14ac:dyDescent="0.25">
      <c r="A2332" s="282">
        <v>55</v>
      </c>
      <c r="B2332" s="283" t="s">
        <v>2217</v>
      </c>
      <c r="C2332" s="301" t="s">
        <v>2218</v>
      </c>
      <c r="D2332" s="285" t="s">
        <v>8</v>
      </c>
      <c r="E2332" s="283">
        <v>3</v>
      </c>
      <c r="F2332" s="287">
        <v>0.9</v>
      </c>
      <c r="G2332" s="96"/>
      <c r="H2332" s="288">
        <v>870.64</v>
      </c>
    </row>
    <row r="2333" spans="1:8" ht="16.5" x14ac:dyDescent="0.25">
      <c r="A2333" s="282">
        <v>56</v>
      </c>
      <c r="B2333" s="283" t="s">
        <v>2219</v>
      </c>
      <c r="C2333" s="300" t="s">
        <v>2220</v>
      </c>
      <c r="D2333" s="285" t="s">
        <v>8</v>
      </c>
      <c r="E2333" s="283">
        <v>2</v>
      </c>
      <c r="F2333" s="287">
        <v>0.9</v>
      </c>
      <c r="G2333" s="96"/>
      <c r="H2333" s="288">
        <v>804.84</v>
      </c>
    </row>
    <row r="2334" spans="1:8" ht="16.5" x14ac:dyDescent="0.25">
      <c r="A2334" s="282">
        <v>57</v>
      </c>
      <c r="B2334" s="283" t="s">
        <v>2221</v>
      </c>
      <c r="C2334" s="300" t="s">
        <v>2222</v>
      </c>
      <c r="D2334" s="285" t="s">
        <v>8</v>
      </c>
      <c r="E2334" s="283">
        <v>2</v>
      </c>
      <c r="F2334" s="287">
        <v>0.9</v>
      </c>
      <c r="G2334" s="96"/>
      <c r="H2334" s="288">
        <v>445.21</v>
      </c>
    </row>
    <row r="2335" spans="1:8" ht="16.5" x14ac:dyDescent="0.25">
      <c r="A2335" s="282">
        <v>58</v>
      </c>
      <c r="B2335" s="283" t="s">
        <v>2223</v>
      </c>
      <c r="C2335" s="300" t="s">
        <v>2224</v>
      </c>
      <c r="D2335" s="285" t="s">
        <v>8</v>
      </c>
      <c r="E2335" s="283">
        <v>4</v>
      </c>
      <c r="F2335" s="287">
        <v>0.9</v>
      </c>
      <c r="G2335" s="96"/>
      <c r="H2335" s="282">
        <v>500.2</v>
      </c>
    </row>
    <row r="2336" spans="1:8" ht="16.5" x14ac:dyDescent="0.25">
      <c r="A2336" s="282">
        <v>59</v>
      </c>
      <c r="B2336" s="283" t="s">
        <v>2225</v>
      </c>
      <c r="C2336" s="300" t="s">
        <v>2226</v>
      </c>
      <c r="D2336" s="285" t="s">
        <v>8</v>
      </c>
      <c r="E2336" s="283">
        <v>2</v>
      </c>
      <c r="F2336" s="287">
        <v>0.9</v>
      </c>
      <c r="G2336" s="96"/>
      <c r="H2336" s="282">
        <v>130.1</v>
      </c>
    </row>
    <row r="2337" spans="1:8" ht="16.5" x14ac:dyDescent="0.25">
      <c r="A2337" s="282">
        <v>60</v>
      </c>
      <c r="B2337" s="283" t="s">
        <v>2227</v>
      </c>
      <c r="C2337" s="300" t="s">
        <v>2228</v>
      </c>
      <c r="D2337" s="285" t="s">
        <v>8</v>
      </c>
      <c r="E2337" s="283">
        <v>3</v>
      </c>
      <c r="F2337" s="287">
        <v>0.9</v>
      </c>
      <c r="G2337" s="96"/>
      <c r="H2337" s="282">
        <v>682.73</v>
      </c>
    </row>
    <row r="2338" spans="1:8" ht="16.5" x14ac:dyDescent="0.25">
      <c r="A2338" s="282">
        <v>61</v>
      </c>
      <c r="B2338" s="283" t="s">
        <v>2229</v>
      </c>
      <c r="C2338" s="300" t="s">
        <v>2230</v>
      </c>
      <c r="D2338" s="285" t="s">
        <v>8</v>
      </c>
      <c r="E2338" s="283">
        <v>2</v>
      </c>
      <c r="F2338" s="287">
        <v>0.9</v>
      </c>
      <c r="G2338" s="96"/>
      <c r="H2338" s="282">
        <v>1221.17</v>
      </c>
    </row>
    <row r="2339" spans="1:8" ht="16.5" x14ac:dyDescent="0.25">
      <c r="A2339" s="282">
        <v>62</v>
      </c>
      <c r="B2339" s="283" t="s">
        <v>2231</v>
      </c>
      <c r="C2339" s="300" t="s">
        <v>2232</v>
      </c>
      <c r="D2339" s="285" t="s">
        <v>8</v>
      </c>
      <c r="E2339" s="283">
        <v>2</v>
      </c>
      <c r="F2339" s="287">
        <v>0.9</v>
      </c>
      <c r="G2339" s="96"/>
      <c r="H2339" s="282">
        <v>869.66</v>
      </c>
    </row>
    <row r="2340" spans="1:8" ht="16.5" x14ac:dyDescent="0.25">
      <c r="A2340" s="282">
        <v>63</v>
      </c>
      <c r="B2340" s="283" t="s">
        <v>2233</v>
      </c>
      <c r="C2340" s="300" t="s">
        <v>2234</v>
      </c>
      <c r="D2340" s="285" t="s">
        <v>8</v>
      </c>
      <c r="E2340" s="283">
        <v>4</v>
      </c>
      <c r="F2340" s="287">
        <v>0.9</v>
      </c>
      <c r="G2340" s="96"/>
      <c r="H2340" s="282">
        <v>76.56</v>
      </c>
    </row>
    <row r="2341" spans="1:8" ht="16.5" x14ac:dyDescent="0.25">
      <c r="A2341" s="282">
        <v>64</v>
      </c>
      <c r="B2341" s="283" t="s">
        <v>2235</v>
      </c>
      <c r="C2341" s="300" t="s">
        <v>2236</v>
      </c>
      <c r="D2341" s="285" t="s">
        <v>8</v>
      </c>
      <c r="E2341" s="283">
        <v>12</v>
      </c>
      <c r="F2341" s="287">
        <v>0.9</v>
      </c>
      <c r="G2341" s="96"/>
      <c r="H2341" s="282">
        <v>190.78</v>
      </c>
    </row>
    <row r="2342" spans="1:8" ht="16.5" x14ac:dyDescent="0.25">
      <c r="A2342" s="282">
        <v>65</v>
      </c>
      <c r="B2342" s="283" t="s">
        <v>2237</v>
      </c>
      <c r="C2342" s="300" t="s">
        <v>2238</v>
      </c>
      <c r="D2342" s="285" t="s">
        <v>8</v>
      </c>
      <c r="E2342" s="283">
        <v>5</v>
      </c>
      <c r="F2342" s="287">
        <v>0.9</v>
      </c>
      <c r="G2342" s="96"/>
      <c r="H2342" s="288">
        <v>92.98</v>
      </c>
    </row>
    <row r="2343" spans="1:8" ht="16.5" x14ac:dyDescent="0.25">
      <c r="A2343" s="282">
        <v>66</v>
      </c>
      <c r="B2343" s="283" t="s">
        <v>2239</v>
      </c>
      <c r="C2343" s="300" t="s">
        <v>2240</v>
      </c>
      <c r="D2343" s="285" t="s">
        <v>8</v>
      </c>
      <c r="E2343" s="283">
        <v>2</v>
      </c>
      <c r="F2343" s="287">
        <v>0.9</v>
      </c>
      <c r="G2343" s="96"/>
      <c r="H2343" s="282">
        <v>125.23</v>
      </c>
    </row>
    <row r="2344" spans="1:8" ht="16.5" x14ac:dyDescent="0.25">
      <c r="A2344" s="282">
        <v>67</v>
      </c>
      <c r="B2344" s="283">
        <v>11061</v>
      </c>
      <c r="C2344" s="300" t="s">
        <v>2240</v>
      </c>
      <c r="D2344" s="285" t="s">
        <v>8</v>
      </c>
      <c r="E2344" s="283">
        <v>1</v>
      </c>
      <c r="F2344" s="287">
        <v>0.9</v>
      </c>
      <c r="G2344" s="96"/>
      <c r="H2344" s="282">
        <v>125.23</v>
      </c>
    </row>
    <row r="2345" spans="1:8" ht="16.5" x14ac:dyDescent="0.25">
      <c r="A2345" s="282">
        <v>68</v>
      </c>
      <c r="B2345" s="283" t="s">
        <v>2241</v>
      </c>
      <c r="C2345" s="300" t="s">
        <v>2242</v>
      </c>
      <c r="D2345" s="285" t="s">
        <v>8</v>
      </c>
      <c r="E2345" s="283">
        <v>1</v>
      </c>
      <c r="F2345" s="287">
        <v>0.9</v>
      </c>
      <c r="G2345" s="96"/>
      <c r="H2345" s="288">
        <v>166.74</v>
      </c>
    </row>
    <row r="2346" spans="1:8" ht="16.5" x14ac:dyDescent="0.25">
      <c r="A2346" s="282">
        <v>69</v>
      </c>
      <c r="B2346" s="283" t="s">
        <v>2243</v>
      </c>
      <c r="C2346" s="300" t="s">
        <v>2244</v>
      </c>
      <c r="D2346" s="285" t="s">
        <v>8</v>
      </c>
      <c r="E2346" s="283">
        <v>2</v>
      </c>
      <c r="F2346" s="287">
        <v>0.9</v>
      </c>
      <c r="G2346" s="96"/>
      <c r="H2346" s="288">
        <v>208.12</v>
      </c>
    </row>
    <row r="2347" spans="1:8" ht="16.5" x14ac:dyDescent="0.25">
      <c r="A2347" s="282">
        <v>70</v>
      </c>
      <c r="B2347" s="283" t="s">
        <v>2245</v>
      </c>
      <c r="C2347" s="300" t="s">
        <v>2246</v>
      </c>
      <c r="D2347" s="285" t="s">
        <v>8</v>
      </c>
      <c r="E2347" s="283">
        <v>3</v>
      </c>
      <c r="F2347" s="287">
        <v>0.9</v>
      </c>
      <c r="G2347" s="96"/>
      <c r="H2347" s="282">
        <v>250.24</v>
      </c>
    </row>
    <row r="2348" spans="1:8" ht="16.5" x14ac:dyDescent="0.25">
      <c r="A2348" s="282">
        <v>71</v>
      </c>
      <c r="B2348" s="283" t="s">
        <v>2247</v>
      </c>
      <c r="C2348" s="300" t="s">
        <v>2248</v>
      </c>
      <c r="D2348" s="285" t="s">
        <v>8</v>
      </c>
      <c r="E2348" s="283">
        <v>4</v>
      </c>
      <c r="F2348" s="287">
        <v>0.9</v>
      </c>
      <c r="G2348" s="96"/>
      <c r="H2348" s="282">
        <v>177.62</v>
      </c>
    </row>
    <row r="2349" spans="1:8" ht="16.5" x14ac:dyDescent="0.25">
      <c r="A2349" s="282">
        <v>72</v>
      </c>
      <c r="B2349" s="283" t="s">
        <v>2249</v>
      </c>
      <c r="C2349" s="300" t="s">
        <v>2250</v>
      </c>
      <c r="D2349" s="285" t="s">
        <v>8</v>
      </c>
      <c r="E2349" s="283">
        <v>1</v>
      </c>
      <c r="F2349" s="287">
        <v>0.9</v>
      </c>
      <c r="G2349" s="96"/>
      <c r="H2349" s="282">
        <v>175.02</v>
      </c>
    </row>
    <row r="2350" spans="1:8" ht="16.5" x14ac:dyDescent="0.25">
      <c r="A2350" s="282">
        <v>73</v>
      </c>
      <c r="B2350" s="283" t="s">
        <v>2251</v>
      </c>
      <c r="C2350" s="300" t="s">
        <v>2252</v>
      </c>
      <c r="D2350" s="285" t="s">
        <v>8</v>
      </c>
      <c r="E2350" s="283">
        <v>5</v>
      </c>
      <c r="F2350" s="287">
        <v>0.9</v>
      </c>
      <c r="G2350" s="96"/>
      <c r="H2350" s="282">
        <v>240.8</v>
      </c>
    </row>
    <row r="2351" spans="1:8" ht="16.5" x14ac:dyDescent="0.25">
      <c r="A2351" s="282">
        <v>74</v>
      </c>
      <c r="B2351" s="283">
        <v>7076</v>
      </c>
      <c r="C2351" s="300" t="s">
        <v>2252</v>
      </c>
      <c r="D2351" s="285" t="s">
        <v>8</v>
      </c>
      <c r="E2351" s="283">
        <v>3</v>
      </c>
      <c r="F2351" s="287">
        <v>0.9</v>
      </c>
      <c r="G2351" s="96"/>
      <c r="H2351" s="282">
        <v>240.8</v>
      </c>
    </row>
    <row r="2352" spans="1:8" ht="16.5" x14ac:dyDescent="0.25">
      <c r="A2352" s="282">
        <v>75</v>
      </c>
      <c r="B2352" s="283" t="s">
        <v>2253</v>
      </c>
      <c r="C2352" s="300" t="s">
        <v>2254</v>
      </c>
      <c r="D2352" s="285" t="s">
        <v>8</v>
      </c>
      <c r="E2352" s="283">
        <v>3</v>
      </c>
      <c r="F2352" s="287">
        <v>0.9</v>
      </c>
      <c r="G2352" s="96"/>
      <c r="H2352" s="282">
        <v>599.17999999999995</v>
      </c>
    </row>
    <row r="2353" spans="1:8" ht="16.5" x14ac:dyDescent="0.25">
      <c r="A2353" s="282">
        <v>76</v>
      </c>
      <c r="B2353" s="283" t="s">
        <v>2255</v>
      </c>
      <c r="C2353" s="300" t="s">
        <v>2256</v>
      </c>
      <c r="D2353" s="285" t="s">
        <v>8</v>
      </c>
      <c r="E2353" s="283">
        <v>6</v>
      </c>
      <c r="F2353" s="287">
        <v>0.9</v>
      </c>
      <c r="G2353" s="96"/>
      <c r="H2353" s="282">
        <v>15.89</v>
      </c>
    </row>
    <row r="2354" spans="1:8" ht="16.5" x14ac:dyDescent="0.25">
      <c r="A2354" s="282">
        <v>77</v>
      </c>
      <c r="B2354" s="283">
        <v>11035</v>
      </c>
      <c r="C2354" s="300" t="s">
        <v>2256</v>
      </c>
      <c r="D2354" s="285" t="s">
        <v>8</v>
      </c>
      <c r="E2354" s="283">
        <v>8</v>
      </c>
      <c r="F2354" s="287">
        <v>0.9</v>
      </c>
      <c r="G2354" s="96"/>
      <c r="H2354" s="282">
        <v>15.89</v>
      </c>
    </row>
    <row r="2355" spans="1:8" ht="16.5" x14ac:dyDescent="0.25">
      <c r="A2355" s="282">
        <v>78</v>
      </c>
      <c r="B2355" s="283" t="s">
        <v>2257</v>
      </c>
      <c r="C2355" s="300" t="s">
        <v>2258</v>
      </c>
      <c r="D2355" s="285" t="s">
        <v>8</v>
      </c>
      <c r="E2355" s="283">
        <v>2</v>
      </c>
      <c r="F2355" s="287">
        <v>0.9</v>
      </c>
      <c r="G2355" s="96"/>
      <c r="H2355" s="282">
        <v>209.88</v>
      </c>
    </row>
    <row r="2356" spans="1:8" ht="16.5" x14ac:dyDescent="0.25">
      <c r="A2356" s="282">
        <v>79</v>
      </c>
      <c r="B2356" s="283" t="s">
        <v>2259</v>
      </c>
      <c r="C2356" s="300" t="s">
        <v>2260</v>
      </c>
      <c r="D2356" s="285" t="s">
        <v>8</v>
      </c>
      <c r="E2356" s="283">
        <v>2</v>
      </c>
      <c r="F2356" s="287">
        <v>0.9</v>
      </c>
      <c r="G2356" s="96"/>
      <c r="H2356" s="282">
        <v>70.62</v>
      </c>
    </row>
    <row r="2357" spans="1:8" ht="16.5" x14ac:dyDescent="0.25">
      <c r="A2357" s="282">
        <v>80</v>
      </c>
      <c r="B2357" s="283" t="s">
        <v>2261</v>
      </c>
      <c r="C2357" s="300" t="s">
        <v>2262</v>
      </c>
      <c r="D2357" s="285" t="s">
        <v>8</v>
      </c>
      <c r="E2357" s="283">
        <v>4</v>
      </c>
      <c r="F2357" s="287">
        <v>0.9</v>
      </c>
      <c r="G2357" s="96"/>
      <c r="H2357" s="282">
        <v>158.44999999999999</v>
      </c>
    </row>
    <row r="2358" spans="1:8" ht="16.5" x14ac:dyDescent="0.25">
      <c r="A2358" s="282">
        <v>81</v>
      </c>
      <c r="B2358" s="283" t="s">
        <v>2263</v>
      </c>
      <c r="C2358" s="300" t="s">
        <v>2264</v>
      </c>
      <c r="D2358" s="285" t="s">
        <v>8</v>
      </c>
      <c r="E2358" s="283">
        <v>1</v>
      </c>
      <c r="F2358" s="287">
        <v>0.9</v>
      </c>
      <c r="G2358" s="96"/>
      <c r="H2358" s="282">
        <v>683.96</v>
      </c>
    </row>
    <row r="2359" spans="1:8" ht="16.5" x14ac:dyDescent="0.25">
      <c r="A2359" s="282">
        <v>82</v>
      </c>
      <c r="B2359" s="283" t="s">
        <v>2265</v>
      </c>
      <c r="C2359" s="300" t="s">
        <v>2266</v>
      </c>
      <c r="D2359" s="285" t="s">
        <v>8</v>
      </c>
      <c r="E2359" s="283">
        <v>2</v>
      </c>
      <c r="F2359" s="287">
        <v>0.9</v>
      </c>
      <c r="G2359" s="96"/>
      <c r="H2359" s="282">
        <v>236.97</v>
      </c>
    </row>
    <row r="2360" spans="1:8" ht="16.5" x14ac:dyDescent="0.25">
      <c r="A2360" s="282">
        <v>83</v>
      </c>
      <c r="B2360" s="283" t="s">
        <v>2267</v>
      </c>
      <c r="C2360" s="300" t="s">
        <v>2268</v>
      </c>
      <c r="D2360" s="285" t="s">
        <v>8</v>
      </c>
      <c r="E2360" s="283">
        <v>3</v>
      </c>
      <c r="F2360" s="287">
        <v>0.9</v>
      </c>
      <c r="G2360" s="96"/>
      <c r="H2360" s="282">
        <v>243.27</v>
      </c>
    </row>
    <row r="2361" spans="1:8" ht="16.5" x14ac:dyDescent="0.25">
      <c r="A2361" s="282">
        <v>84</v>
      </c>
      <c r="B2361" s="283" t="s">
        <v>2269</v>
      </c>
      <c r="C2361" s="300" t="s">
        <v>2270</v>
      </c>
      <c r="D2361" s="285" t="s">
        <v>8</v>
      </c>
      <c r="E2361" s="283">
        <v>1</v>
      </c>
      <c r="F2361" s="287">
        <v>0.9</v>
      </c>
      <c r="G2361" s="96"/>
      <c r="H2361" s="282">
        <v>243.27</v>
      </c>
    </row>
    <row r="2362" spans="1:8" ht="16.5" x14ac:dyDescent="0.25">
      <c r="A2362" s="282">
        <v>85</v>
      </c>
      <c r="B2362" s="283" t="s">
        <v>2271</v>
      </c>
      <c r="C2362" s="300" t="s">
        <v>2272</v>
      </c>
      <c r="D2362" s="285" t="s">
        <v>8</v>
      </c>
      <c r="E2362" s="283">
        <v>2</v>
      </c>
      <c r="F2362" s="287">
        <v>0.9</v>
      </c>
      <c r="G2362" s="96"/>
      <c r="H2362" s="288">
        <v>274.76</v>
      </c>
    </row>
    <row r="2363" spans="1:8" ht="16.5" x14ac:dyDescent="0.25">
      <c r="A2363" s="282">
        <v>86</v>
      </c>
      <c r="B2363" s="283" t="s">
        <v>2273</v>
      </c>
      <c r="C2363" s="300" t="s">
        <v>2274</v>
      </c>
      <c r="D2363" s="285" t="s">
        <v>8</v>
      </c>
      <c r="E2363" s="283">
        <v>1</v>
      </c>
      <c r="F2363" s="287">
        <v>0.9</v>
      </c>
      <c r="G2363" s="96"/>
      <c r="H2363" s="288">
        <v>51.05</v>
      </c>
    </row>
    <row r="2364" spans="1:8" ht="16.5" x14ac:dyDescent="0.25">
      <c r="A2364" s="282">
        <v>87</v>
      </c>
      <c r="B2364" s="283" t="s">
        <v>2275</v>
      </c>
      <c r="C2364" s="300" t="s">
        <v>2276</v>
      </c>
      <c r="D2364" s="285" t="s">
        <v>8</v>
      </c>
      <c r="E2364" s="283">
        <v>1</v>
      </c>
      <c r="F2364" s="287">
        <v>0.9</v>
      </c>
      <c r="G2364" s="96"/>
      <c r="H2364" s="288">
        <v>341.33</v>
      </c>
    </row>
    <row r="2365" spans="1:8" ht="16.5" x14ac:dyDescent="0.25">
      <c r="A2365" s="282">
        <v>88</v>
      </c>
      <c r="B2365" s="283" t="s">
        <v>2277</v>
      </c>
      <c r="C2365" s="300" t="s">
        <v>2278</v>
      </c>
      <c r="D2365" s="285" t="s">
        <v>8</v>
      </c>
      <c r="E2365" s="283">
        <v>1</v>
      </c>
      <c r="F2365" s="287">
        <v>0.9</v>
      </c>
      <c r="G2365" s="96"/>
      <c r="H2365" s="282">
        <v>487.72</v>
      </c>
    </row>
    <row r="2366" spans="1:8" ht="16.5" x14ac:dyDescent="0.25">
      <c r="A2366" s="282">
        <v>89</v>
      </c>
      <c r="B2366" s="283" t="s">
        <v>2279</v>
      </c>
      <c r="C2366" s="300" t="s">
        <v>2280</v>
      </c>
      <c r="D2366" s="285" t="s">
        <v>8</v>
      </c>
      <c r="E2366" s="283">
        <v>2</v>
      </c>
      <c r="F2366" s="287">
        <v>0.9</v>
      </c>
      <c r="G2366" s="96"/>
      <c r="H2366" s="282">
        <v>215.83</v>
      </c>
    </row>
    <row r="2367" spans="1:8" ht="16.5" x14ac:dyDescent="0.25">
      <c r="A2367" s="282">
        <v>90</v>
      </c>
      <c r="B2367" s="283" t="s">
        <v>2281</v>
      </c>
      <c r="C2367" s="300" t="s">
        <v>2282</v>
      </c>
      <c r="D2367" s="285" t="s">
        <v>8</v>
      </c>
      <c r="E2367" s="283">
        <v>1</v>
      </c>
      <c r="F2367" s="287">
        <v>0.9</v>
      </c>
      <c r="G2367" s="96"/>
      <c r="H2367" s="282">
        <v>125.6</v>
      </c>
    </row>
    <row r="2368" spans="1:8" ht="16.5" x14ac:dyDescent="0.25">
      <c r="A2368" s="282">
        <v>91</v>
      </c>
      <c r="B2368" s="283" t="s">
        <v>2283</v>
      </c>
      <c r="C2368" s="300" t="s">
        <v>2284</v>
      </c>
      <c r="D2368" s="285" t="s">
        <v>8</v>
      </c>
      <c r="E2368" s="283">
        <v>27</v>
      </c>
      <c r="F2368" s="287">
        <v>0.9</v>
      </c>
      <c r="G2368" s="96"/>
      <c r="H2368" s="288">
        <v>120.7</v>
      </c>
    </row>
    <row r="2369" spans="1:8" ht="16.5" x14ac:dyDescent="0.25">
      <c r="A2369" s="282">
        <v>92</v>
      </c>
      <c r="B2369" s="283" t="s">
        <v>2285</v>
      </c>
      <c r="C2369" s="300" t="s">
        <v>2286</v>
      </c>
      <c r="D2369" s="285" t="s">
        <v>8</v>
      </c>
      <c r="E2369" s="283">
        <v>1</v>
      </c>
      <c r="F2369" s="287">
        <v>0.9</v>
      </c>
      <c r="G2369" s="96"/>
      <c r="H2369" s="288">
        <v>401.64</v>
      </c>
    </row>
    <row r="2370" spans="1:8" ht="16.5" x14ac:dyDescent="0.25">
      <c r="A2370" s="282">
        <v>93</v>
      </c>
      <c r="B2370" s="283" t="s">
        <v>2287</v>
      </c>
      <c r="C2370" s="300" t="s">
        <v>2288</v>
      </c>
      <c r="D2370" s="285" t="s">
        <v>8</v>
      </c>
      <c r="E2370" s="283">
        <v>5</v>
      </c>
      <c r="F2370" s="287">
        <v>0.9</v>
      </c>
      <c r="G2370" s="96"/>
      <c r="H2370" s="288">
        <v>222.98</v>
      </c>
    </row>
    <row r="2371" spans="1:8" ht="16.5" x14ac:dyDescent="0.25">
      <c r="A2371" s="282">
        <v>94</v>
      </c>
      <c r="B2371" s="283" t="s">
        <v>2289</v>
      </c>
      <c r="C2371" s="300" t="s">
        <v>2290</v>
      </c>
      <c r="D2371" s="285" t="s">
        <v>8</v>
      </c>
      <c r="E2371" s="283">
        <v>7</v>
      </c>
      <c r="F2371" s="287">
        <v>0.9</v>
      </c>
      <c r="G2371" s="96"/>
      <c r="H2371" s="288">
        <v>273.37</v>
      </c>
    </row>
    <row r="2372" spans="1:8" ht="16.5" x14ac:dyDescent="0.25">
      <c r="A2372" s="282">
        <v>95</v>
      </c>
      <c r="B2372" s="283" t="s">
        <v>2291</v>
      </c>
      <c r="C2372" s="300" t="s">
        <v>2292</v>
      </c>
      <c r="D2372" s="285" t="s">
        <v>8</v>
      </c>
      <c r="E2372" s="283">
        <v>8</v>
      </c>
      <c r="F2372" s="287">
        <v>0.9</v>
      </c>
      <c r="G2372" s="96"/>
      <c r="H2372" s="288">
        <v>158.97999999999999</v>
      </c>
    </row>
    <row r="2373" spans="1:8" ht="16.5" x14ac:dyDescent="0.25">
      <c r="A2373" s="282">
        <v>96</v>
      </c>
      <c r="B2373" s="283" t="s">
        <v>2293</v>
      </c>
      <c r="C2373" s="300" t="s">
        <v>2294</v>
      </c>
      <c r="D2373" s="285" t="s">
        <v>8</v>
      </c>
      <c r="E2373" s="283">
        <v>3</v>
      </c>
      <c r="F2373" s="287">
        <v>0.9</v>
      </c>
      <c r="G2373" s="96"/>
      <c r="H2373" s="282">
        <v>158.97999999999999</v>
      </c>
    </row>
    <row r="2374" spans="1:8" ht="16.5" x14ac:dyDescent="0.25">
      <c r="A2374" s="282">
        <v>97</v>
      </c>
      <c r="B2374" s="283" t="s">
        <v>2295</v>
      </c>
      <c r="C2374" s="300" t="s">
        <v>2296</v>
      </c>
      <c r="D2374" s="285" t="s">
        <v>8</v>
      </c>
      <c r="E2374" s="283">
        <v>2</v>
      </c>
      <c r="F2374" s="287">
        <v>0.9</v>
      </c>
      <c r="G2374" s="96"/>
      <c r="H2374" s="282">
        <v>27.62</v>
      </c>
    </row>
    <row r="2375" spans="1:8" ht="16.5" x14ac:dyDescent="0.25">
      <c r="A2375" s="282">
        <v>98</v>
      </c>
      <c r="B2375" s="283" t="s">
        <v>2297</v>
      </c>
      <c r="C2375" s="300" t="s">
        <v>2298</v>
      </c>
      <c r="D2375" s="285" t="s">
        <v>8</v>
      </c>
      <c r="E2375" s="283">
        <v>8</v>
      </c>
      <c r="F2375" s="287">
        <v>0.9</v>
      </c>
      <c r="G2375" s="96"/>
      <c r="H2375" s="282">
        <v>46.16</v>
      </c>
    </row>
    <row r="2376" spans="1:8" ht="16.5" x14ac:dyDescent="0.25">
      <c r="A2376" s="282">
        <v>99</v>
      </c>
      <c r="B2376" s="283" t="s">
        <v>2299</v>
      </c>
      <c r="C2376" s="300" t="s">
        <v>2300</v>
      </c>
      <c r="D2376" s="285" t="s">
        <v>8</v>
      </c>
      <c r="E2376" s="283">
        <v>10</v>
      </c>
      <c r="F2376" s="287">
        <v>0.9</v>
      </c>
      <c r="G2376" s="96"/>
      <c r="H2376" s="282">
        <v>69.66</v>
      </c>
    </row>
    <row r="2377" spans="1:8" ht="16.5" x14ac:dyDescent="0.25">
      <c r="A2377" s="282">
        <v>100</v>
      </c>
      <c r="B2377" s="283" t="s">
        <v>2301</v>
      </c>
      <c r="C2377" s="300" t="s">
        <v>2302</v>
      </c>
      <c r="D2377" s="285" t="s">
        <v>8</v>
      </c>
      <c r="E2377" s="283">
        <v>7</v>
      </c>
      <c r="F2377" s="287">
        <v>0.9</v>
      </c>
      <c r="G2377" s="96"/>
      <c r="H2377" s="282">
        <v>277.02</v>
      </c>
    </row>
    <row r="2378" spans="1:8" ht="16.5" x14ac:dyDescent="0.25">
      <c r="A2378" s="282">
        <v>101</v>
      </c>
      <c r="B2378" s="283" t="s">
        <v>2303</v>
      </c>
      <c r="C2378" s="300" t="s">
        <v>2304</v>
      </c>
      <c r="D2378" s="285" t="s">
        <v>8</v>
      </c>
      <c r="E2378" s="283">
        <v>1</v>
      </c>
      <c r="F2378" s="287">
        <v>0.9</v>
      </c>
      <c r="G2378" s="96"/>
      <c r="H2378" s="282">
        <v>210.16</v>
      </c>
    </row>
    <row r="2379" spans="1:8" ht="16.5" x14ac:dyDescent="0.25">
      <c r="A2379" s="282">
        <v>102</v>
      </c>
      <c r="B2379" s="283" t="s">
        <v>2305</v>
      </c>
      <c r="C2379" s="300" t="s">
        <v>2306</v>
      </c>
      <c r="D2379" s="285" t="s">
        <v>8</v>
      </c>
      <c r="E2379" s="283">
        <v>3</v>
      </c>
      <c r="F2379" s="287">
        <v>0.9</v>
      </c>
      <c r="G2379" s="96"/>
      <c r="H2379" s="282">
        <v>281.57</v>
      </c>
    </row>
    <row r="2380" spans="1:8" ht="16.5" x14ac:dyDescent="0.25">
      <c r="A2380" s="282">
        <v>103</v>
      </c>
      <c r="B2380" s="283" t="s">
        <v>2307</v>
      </c>
      <c r="C2380" s="300" t="s">
        <v>2308</v>
      </c>
      <c r="D2380" s="285" t="s">
        <v>8</v>
      </c>
      <c r="E2380" s="283">
        <v>4</v>
      </c>
      <c r="F2380" s="287">
        <v>0.9</v>
      </c>
      <c r="G2380" s="96"/>
      <c r="H2380" s="282">
        <v>282.51</v>
      </c>
    </row>
    <row r="2381" spans="1:8" ht="33" x14ac:dyDescent="0.25">
      <c r="A2381" s="282">
        <v>104</v>
      </c>
      <c r="B2381" s="283" t="s">
        <v>2309</v>
      </c>
      <c r="C2381" s="300" t="s">
        <v>2310</v>
      </c>
      <c r="D2381" s="285" t="s">
        <v>8</v>
      </c>
      <c r="E2381" s="283">
        <v>1</v>
      </c>
      <c r="F2381" s="287">
        <v>0.9</v>
      </c>
      <c r="G2381" s="96"/>
      <c r="H2381" s="282">
        <v>282.51</v>
      </c>
    </row>
    <row r="2382" spans="1:8" ht="16.5" x14ac:dyDescent="0.25">
      <c r="A2382" s="282">
        <v>105</v>
      </c>
      <c r="B2382" s="283" t="s">
        <v>2311</v>
      </c>
      <c r="C2382" s="300" t="s">
        <v>2312</v>
      </c>
      <c r="D2382" s="285" t="s">
        <v>8</v>
      </c>
      <c r="E2382" s="283">
        <v>6</v>
      </c>
      <c r="F2382" s="287">
        <v>0.9</v>
      </c>
      <c r="G2382" s="96"/>
      <c r="H2382" s="282">
        <v>135.41999999999999</v>
      </c>
    </row>
    <row r="2383" spans="1:8" ht="16.5" x14ac:dyDescent="0.25">
      <c r="A2383" s="282">
        <v>106</v>
      </c>
      <c r="B2383" s="283" t="s">
        <v>2313</v>
      </c>
      <c r="C2383" s="300" t="s">
        <v>2314</v>
      </c>
      <c r="D2383" s="285" t="s">
        <v>8</v>
      </c>
      <c r="E2383" s="283">
        <v>1</v>
      </c>
      <c r="F2383" s="287">
        <v>0.9</v>
      </c>
      <c r="G2383" s="96"/>
      <c r="H2383" s="282">
        <v>135.41999999999999</v>
      </c>
    </row>
    <row r="2384" spans="1:8" ht="16.5" x14ac:dyDescent="0.25">
      <c r="A2384" s="282">
        <v>107</v>
      </c>
      <c r="B2384" s="283" t="s">
        <v>2315</v>
      </c>
      <c r="C2384" s="300" t="s">
        <v>2316</v>
      </c>
      <c r="D2384" s="285" t="s">
        <v>8</v>
      </c>
      <c r="E2384" s="283">
        <v>2</v>
      </c>
      <c r="F2384" s="287">
        <v>0.9</v>
      </c>
      <c r="G2384" s="96"/>
      <c r="H2384" s="282">
        <v>108.25</v>
      </c>
    </row>
    <row r="2385" spans="1:8" ht="16.5" x14ac:dyDescent="0.25">
      <c r="A2385" s="282">
        <v>108</v>
      </c>
      <c r="B2385" s="283" t="s">
        <v>2317</v>
      </c>
      <c r="C2385" s="300" t="s">
        <v>2318</v>
      </c>
      <c r="D2385" s="285" t="s">
        <v>8</v>
      </c>
      <c r="E2385" s="283">
        <v>3</v>
      </c>
      <c r="F2385" s="287">
        <v>0.9</v>
      </c>
      <c r="G2385" s="96"/>
      <c r="H2385" s="282">
        <v>243.6</v>
      </c>
    </row>
    <row r="2386" spans="1:8" ht="16.5" x14ac:dyDescent="0.25">
      <c r="A2386" s="282">
        <v>109</v>
      </c>
      <c r="B2386" s="283" t="s">
        <v>2319</v>
      </c>
      <c r="C2386" s="300" t="s">
        <v>2320</v>
      </c>
      <c r="D2386" s="285" t="s">
        <v>8</v>
      </c>
      <c r="E2386" s="283">
        <v>5</v>
      </c>
      <c r="F2386" s="287">
        <v>0.9</v>
      </c>
      <c r="G2386" s="96"/>
      <c r="H2386" s="282">
        <v>117.52</v>
      </c>
    </row>
    <row r="2387" spans="1:8" ht="16.5" x14ac:dyDescent="0.25">
      <c r="A2387" s="282">
        <v>110</v>
      </c>
      <c r="B2387" s="283" t="s">
        <v>2321</v>
      </c>
      <c r="C2387" s="300" t="s">
        <v>2322</v>
      </c>
      <c r="D2387" s="285" t="s">
        <v>8</v>
      </c>
      <c r="E2387" s="283">
        <v>15</v>
      </c>
      <c r="F2387" s="287">
        <v>0.9</v>
      </c>
      <c r="G2387" s="96"/>
      <c r="H2387" s="282">
        <v>581.44000000000005</v>
      </c>
    </row>
    <row r="2388" spans="1:8" ht="16.5" x14ac:dyDescent="0.25">
      <c r="A2388" s="282">
        <v>111</v>
      </c>
      <c r="B2388" s="283" t="s">
        <v>2323</v>
      </c>
      <c r="C2388" s="300" t="s">
        <v>2324</v>
      </c>
      <c r="D2388" s="285" t="s">
        <v>8</v>
      </c>
      <c r="E2388" s="283">
        <v>8</v>
      </c>
      <c r="F2388" s="287">
        <v>0.9</v>
      </c>
      <c r="G2388" s="96"/>
      <c r="H2388" s="282">
        <v>422.06</v>
      </c>
    </row>
    <row r="2389" spans="1:8" ht="16.5" x14ac:dyDescent="0.25">
      <c r="A2389" s="282">
        <v>112</v>
      </c>
      <c r="B2389" s="283" t="s">
        <v>2325</v>
      </c>
      <c r="C2389" s="300" t="s">
        <v>2326</v>
      </c>
      <c r="D2389" s="285" t="s">
        <v>8</v>
      </c>
      <c r="E2389" s="283">
        <v>4</v>
      </c>
      <c r="F2389" s="287">
        <v>0.9</v>
      </c>
      <c r="G2389" s="96"/>
      <c r="H2389" s="282">
        <v>219.44</v>
      </c>
    </row>
    <row r="2390" spans="1:8" ht="16.5" x14ac:dyDescent="0.25">
      <c r="A2390" s="282">
        <v>113</v>
      </c>
      <c r="B2390" s="283" t="s">
        <v>2327</v>
      </c>
      <c r="C2390" s="300" t="s">
        <v>2328</v>
      </c>
      <c r="D2390" s="285" t="s">
        <v>8</v>
      </c>
      <c r="E2390" s="283">
        <v>4</v>
      </c>
      <c r="F2390" s="287">
        <v>0.9</v>
      </c>
      <c r="G2390" s="96"/>
      <c r="H2390" s="282">
        <v>96.45</v>
      </c>
    </row>
    <row r="2391" spans="1:8" ht="16.5" x14ac:dyDescent="0.25">
      <c r="A2391" s="282">
        <v>114</v>
      </c>
      <c r="B2391" s="283" t="s">
        <v>2329</v>
      </c>
      <c r="C2391" s="300" t="s">
        <v>2330</v>
      </c>
      <c r="D2391" s="285" t="s">
        <v>8</v>
      </c>
      <c r="E2391" s="283">
        <v>6</v>
      </c>
      <c r="F2391" s="287">
        <v>0.9</v>
      </c>
      <c r="G2391" s="96"/>
      <c r="H2391" s="282">
        <v>98.33</v>
      </c>
    </row>
    <row r="2392" spans="1:8" ht="16.5" x14ac:dyDescent="0.25">
      <c r="A2392" s="282">
        <v>115</v>
      </c>
      <c r="B2392" s="283" t="s">
        <v>2331</v>
      </c>
      <c r="C2392" s="300" t="s">
        <v>2332</v>
      </c>
      <c r="D2392" s="285" t="s">
        <v>8</v>
      </c>
      <c r="E2392" s="283">
        <v>6</v>
      </c>
      <c r="F2392" s="287">
        <v>0.9</v>
      </c>
      <c r="G2392" s="96"/>
      <c r="H2392" s="282">
        <v>140.04</v>
      </c>
    </row>
    <row r="2393" spans="1:8" ht="16.5" x14ac:dyDescent="0.25">
      <c r="A2393" s="282">
        <v>116</v>
      </c>
      <c r="B2393" s="283" t="s">
        <v>2333</v>
      </c>
      <c r="C2393" s="300" t="s">
        <v>2334</v>
      </c>
      <c r="D2393" s="285" t="s">
        <v>8</v>
      </c>
      <c r="E2393" s="283">
        <v>4</v>
      </c>
      <c r="F2393" s="287">
        <v>0.9</v>
      </c>
      <c r="G2393" s="96"/>
      <c r="H2393" s="282">
        <v>140.04</v>
      </c>
    </row>
    <row r="2394" spans="1:8" ht="16.5" x14ac:dyDescent="0.25">
      <c r="A2394" s="282">
        <v>117</v>
      </c>
      <c r="B2394" s="283" t="s">
        <v>2335</v>
      </c>
      <c r="C2394" s="300" t="s">
        <v>2336</v>
      </c>
      <c r="D2394" s="285" t="s">
        <v>8</v>
      </c>
      <c r="E2394" s="283">
        <v>5</v>
      </c>
      <c r="F2394" s="287">
        <v>0.9</v>
      </c>
      <c r="G2394" s="96"/>
      <c r="H2394" s="282">
        <v>646.13</v>
      </c>
    </row>
    <row r="2395" spans="1:8" ht="16.5" x14ac:dyDescent="0.25">
      <c r="A2395" s="282">
        <v>118</v>
      </c>
      <c r="B2395" s="283" t="s">
        <v>2337</v>
      </c>
      <c r="C2395" s="300" t="s">
        <v>2338</v>
      </c>
      <c r="D2395" s="285" t="s">
        <v>8</v>
      </c>
      <c r="E2395" s="283">
        <v>2</v>
      </c>
      <c r="F2395" s="287">
        <v>0.9</v>
      </c>
      <c r="G2395" s="96"/>
      <c r="H2395" s="282">
        <v>675.49</v>
      </c>
    </row>
    <row r="2396" spans="1:8" ht="16.5" x14ac:dyDescent="0.25">
      <c r="A2396" s="282">
        <v>119</v>
      </c>
      <c r="B2396" s="283" t="s">
        <v>2339</v>
      </c>
      <c r="C2396" s="300" t="s">
        <v>2340</v>
      </c>
      <c r="D2396" s="285" t="s">
        <v>8</v>
      </c>
      <c r="E2396" s="283">
        <v>34</v>
      </c>
      <c r="F2396" s="287">
        <v>0.9</v>
      </c>
      <c r="G2396" s="96"/>
      <c r="H2396" s="282">
        <v>101.48</v>
      </c>
    </row>
    <row r="2397" spans="1:8" ht="16.5" x14ac:dyDescent="0.25">
      <c r="A2397" s="282">
        <v>120</v>
      </c>
      <c r="B2397" s="283" t="s">
        <v>2341</v>
      </c>
      <c r="C2397" s="300" t="s">
        <v>2342</v>
      </c>
      <c r="D2397" s="285" t="s">
        <v>8</v>
      </c>
      <c r="E2397" s="283">
        <v>1</v>
      </c>
      <c r="F2397" s="287">
        <v>0.9</v>
      </c>
      <c r="G2397" s="96"/>
      <c r="H2397" s="282">
        <v>216.82</v>
      </c>
    </row>
    <row r="2398" spans="1:8" ht="16.5" x14ac:dyDescent="0.25">
      <c r="A2398" s="282">
        <v>121</v>
      </c>
      <c r="B2398" s="283" t="s">
        <v>2343</v>
      </c>
      <c r="C2398" s="300" t="s">
        <v>2344</v>
      </c>
      <c r="D2398" s="285" t="s">
        <v>8</v>
      </c>
      <c r="E2398" s="283">
        <v>1</v>
      </c>
      <c r="F2398" s="287">
        <v>0.9</v>
      </c>
      <c r="G2398" s="96"/>
      <c r="H2398" s="282">
        <v>176.53</v>
      </c>
    </row>
    <row r="2399" spans="1:8" ht="16.5" x14ac:dyDescent="0.25">
      <c r="A2399" s="282">
        <v>122</v>
      </c>
      <c r="B2399" s="283" t="s">
        <v>2345</v>
      </c>
      <c r="C2399" s="300" t="s">
        <v>2346</v>
      </c>
      <c r="D2399" s="285" t="s">
        <v>8</v>
      </c>
      <c r="E2399" s="283">
        <v>1</v>
      </c>
      <c r="F2399" s="287">
        <v>0.9</v>
      </c>
      <c r="G2399" s="96"/>
      <c r="H2399" s="282">
        <v>843.88</v>
      </c>
    </row>
    <row r="2400" spans="1:8" ht="16.5" x14ac:dyDescent="0.25">
      <c r="A2400" s="282">
        <v>123</v>
      </c>
      <c r="B2400" s="283" t="s">
        <v>2347</v>
      </c>
      <c r="C2400" s="300" t="s">
        <v>2348</v>
      </c>
      <c r="D2400" s="285" t="s">
        <v>8</v>
      </c>
      <c r="E2400" s="283">
        <v>1</v>
      </c>
      <c r="F2400" s="287">
        <v>0.9</v>
      </c>
      <c r="G2400" s="96"/>
      <c r="H2400" s="282">
        <v>651.79</v>
      </c>
    </row>
    <row r="2401" spans="1:8" ht="16.5" x14ac:dyDescent="0.25">
      <c r="A2401" s="282">
        <v>124</v>
      </c>
      <c r="B2401" s="283" t="s">
        <v>2349</v>
      </c>
      <c r="C2401" s="300" t="s">
        <v>2350</v>
      </c>
      <c r="D2401" s="285" t="s">
        <v>8</v>
      </c>
      <c r="E2401" s="283">
        <v>1</v>
      </c>
      <c r="F2401" s="287">
        <v>0.9</v>
      </c>
      <c r="G2401" s="96"/>
      <c r="H2401" s="282">
        <v>166.72</v>
      </c>
    </row>
    <row r="2402" spans="1:8" ht="16.5" x14ac:dyDescent="0.25">
      <c r="A2402" s="282">
        <v>125</v>
      </c>
      <c r="B2402" s="283" t="s">
        <v>2351</v>
      </c>
      <c r="C2402" s="300" t="s">
        <v>2352</v>
      </c>
      <c r="D2402" s="285" t="s">
        <v>8</v>
      </c>
      <c r="E2402" s="283">
        <v>3</v>
      </c>
      <c r="F2402" s="287">
        <v>0.9</v>
      </c>
      <c r="G2402" s="96"/>
      <c r="H2402" s="282">
        <v>166.72</v>
      </c>
    </row>
    <row r="2403" spans="1:8" ht="16.5" x14ac:dyDescent="0.25">
      <c r="A2403" s="282">
        <v>126</v>
      </c>
      <c r="B2403" s="283" t="s">
        <v>2353</v>
      </c>
      <c r="C2403" s="300" t="s">
        <v>2354</v>
      </c>
      <c r="D2403" s="285" t="s">
        <v>8</v>
      </c>
      <c r="E2403" s="283">
        <v>1</v>
      </c>
      <c r="F2403" s="287">
        <v>0.9</v>
      </c>
      <c r="G2403" s="96"/>
      <c r="H2403" s="282">
        <v>30.91</v>
      </c>
    </row>
    <row r="2404" spans="1:8" ht="16.5" x14ac:dyDescent="0.25">
      <c r="A2404" s="282">
        <v>127</v>
      </c>
      <c r="B2404" s="283" t="s">
        <v>2355</v>
      </c>
      <c r="C2404" s="300" t="s">
        <v>2356</v>
      </c>
      <c r="D2404" s="285" t="s">
        <v>8</v>
      </c>
      <c r="E2404" s="283">
        <v>2</v>
      </c>
      <c r="F2404" s="287">
        <v>0.9</v>
      </c>
      <c r="G2404" s="96"/>
      <c r="H2404" s="282">
        <v>21.46</v>
      </c>
    </row>
    <row r="2405" spans="1:8" ht="16.5" x14ac:dyDescent="0.25">
      <c r="A2405" s="282">
        <v>128</v>
      </c>
      <c r="B2405" s="283" t="s">
        <v>2357</v>
      </c>
      <c r="C2405" s="300" t="s">
        <v>2358</v>
      </c>
      <c r="D2405" s="285" t="s">
        <v>8</v>
      </c>
      <c r="E2405" s="283">
        <v>2</v>
      </c>
      <c r="F2405" s="287">
        <v>0.9</v>
      </c>
      <c r="G2405" s="96"/>
      <c r="H2405" s="282">
        <v>225.41</v>
      </c>
    </row>
    <row r="2406" spans="1:8" ht="16.5" x14ac:dyDescent="0.25">
      <c r="A2406" s="282">
        <v>129</v>
      </c>
      <c r="B2406" s="283" t="s">
        <v>2359</v>
      </c>
      <c r="C2406" s="300" t="s">
        <v>2360</v>
      </c>
      <c r="D2406" s="285" t="s">
        <v>8</v>
      </c>
      <c r="E2406" s="283">
        <v>4</v>
      </c>
      <c r="F2406" s="287">
        <v>0.9</v>
      </c>
      <c r="G2406" s="96"/>
      <c r="H2406" s="288">
        <v>170.86</v>
      </c>
    </row>
    <row r="2407" spans="1:8" ht="16.5" x14ac:dyDescent="0.25">
      <c r="A2407" s="282">
        <v>130</v>
      </c>
      <c r="B2407" s="283" t="s">
        <v>2361</v>
      </c>
      <c r="C2407" s="300" t="s">
        <v>2362</v>
      </c>
      <c r="D2407" s="285" t="s">
        <v>8</v>
      </c>
      <c r="E2407" s="283">
        <v>7</v>
      </c>
      <c r="F2407" s="287">
        <v>0.9</v>
      </c>
      <c r="G2407" s="96"/>
      <c r="H2407" s="282">
        <v>340.91</v>
      </c>
    </row>
    <row r="2408" spans="1:8" ht="16.5" x14ac:dyDescent="0.25">
      <c r="A2408" s="282">
        <v>131</v>
      </c>
      <c r="B2408" s="283" t="s">
        <v>2363</v>
      </c>
      <c r="C2408" s="300" t="s">
        <v>2364</v>
      </c>
      <c r="D2408" s="285" t="s">
        <v>8</v>
      </c>
      <c r="E2408" s="283">
        <v>2</v>
      </c>
      <c r="F2408" s="287">
        <v>0.9</v>
      </c>
      <c r="G2408" s="96"/>
      <c r="H2408" s="282">
        <v>112.91</v>
      </c>
    </row>
    <row r="2409" spans="1:8" ht="16.5" x14ac:dyDescent="0.25">
      <c r="A2409" s="282">
        <v>132</v>
      </c>
      <c r="B2409" s="283" t="s">
        <v>2365</v>
      </c>
      <c r="C2409" s="300" t="s">
        <v>2366</v>
      </c>
      <c r="D2409" s="285" t="s">
        <v>8</v>
      </c>
      <c r="E2409" s="283">
        <v>8</v>
      </c>
      <c r="F2409" s="287">
        <v>0.9</v>
      </c>
      <c r="G2409" s="96"/>
      <c r="H2409" s="282">
        <v>112.91</v>
      </c>
    </row>
    <row r="2410" spans="1:8" ht="16.5" x14ac:dyDescent="0.25">
      <c r="A2410" s="282">
        <v>133</v>
      </c>
      <c r="B2410" s="283" t="s">
        <v>2367</v>
      </c>
      <c r="C2410" s="300" t="s">
        <v>2368</v>
      </c>
      <c r="D2410" s="285" t="s">
        <v>8</v>
      </c>
      <c r="E2410" s="283">
        <v>1</v>
      </c>
      <c r="F2410" s="287">
        <v>0.9</v>
      </c>
      <c r="G2410" s="96"/>
      <c r="H2410" s="282">
        <v>65.48</v>
      </c>
    </row>
    <row r="2411" spans="1:8" ht="16.5" x14ac:dyDescent="0.25">
      <c r="A2411" s="282">
        <v>134</v>
      </c>
      <c r="B2411" s="283" t="s">
        <v>2369</v>
      </c>
      <c r="C2411" s="300" t="s">
        <v>2370</v>
      </c>
      <c r="D2411" s="285" t="s">
        <v>8</v>
      </c>
      <c r="E2411" s="283">
        <v>1</v>
      </c>
      <c r="F2411" s="287">
        <v>0.9</v>
      </c>
      <c r="G2411" s="96"/>
      <c r="H2411" s="282">
        <v>340.41</v>
      </c>
    </row>
    <row r="2412" spans="1:8" ht="16.5" x14ac:dyDescent="0.25">
      <c r="A2412" s="282">
        <v>135</v>
      </c>
      <c r="B2412" s="283" t="s">
        <v>2371</v>
      </c>
      <c r="C2412" s="300" t="s">
        <v>2372</v>
      </c>
      <c r="D2412" s="285" t="s">
        <v>8</v>
      </c>
      <c r="E2412" s="283">
        <v>1</v>
      </c>
      <c r="F2412" s="287">
        <v>0.9</v>
      </c>
      <c r="G2412" s="96"/>
      <c r="H2412" s="282">
        <v>852.91</v>
      </c>
    </row>
    <row r="2413" spans="1:8" ht="16.5" x14ac:dyDescent="0.25">
      <c r="A2413" s="282">
        <v>136</v>
      </c>
      <c r="B2413" s="283" t="s">
        <v>2373</v>
      </c>
      <c r="C2413" s="300" t="s">
        <v>2374</v>
      </c>
      <c r="D2413" s="285" t="s">
        <v>8</v>
      </c>
      <c r="E2413" s="283">
        <v>1</v>
      </c>
      <c r="F2413" s="287">
        <v>0.9</v>
      </c>
      <c r="G2413" s="96"/>
      <c r="H2413" s="282">
        <v>425.39</v>
      </c>
    </row>
    <row r="2414" spans="1:8" ht="16.5" x14ac:dyDescent="0.25">
      <c r="A2414" s="282">
        <v>137</v>
      </c>
      <c r="B2414" s="283" t="s">
        <v>2375</v>
      </c>
      <c r="C2414" s="300" t="s">
        <v>2376</v>
      </c>
      <c r="D2414" s="285" t="s">
        <v>8</v>
      </c>
      <c r="E2414" s="283">
        <v>2</v>
      </c>
      <c r="F2414" s="287">
        <v>0.9</v>
      </c>
      <c r="G2414" s="96"/>
      <c r="H2414" s="282">
        <v>1007.81</v>
      </c>
    </row>
    <row r="2415" spans="1:8" ht="16.5" x14ac:dyDescent="0.25">
      <c r="A2415" s="282">
        <v>138</v>
      </c>
      <c r="B2415" s="283" t="s">
        <v>2377</v>
      </c>
      <c r="C2415" s="300" t="s">
        <v>2378</v>
      </c>
      <c r="D2415" s="285" t="s">
        <v>8</v>
      </c>
      <c r="E2415" s="283">
        <v>1</v>
      </c>
      <c r="F2415" s="287">
        <v>0.9</v>
      </c>
      <c r="G2415" s="96"/>
      <c r="H2415" s="282">
        <v>130.08000000000001</v>
      </c>
    </row>
    <row r="2416" spans="1:8" ht="16.5" x14ac:dyDescent="0.25">
      <c r="A2416" s="282">
        <v>139</v>
      </c>
      <c r="B2416" s="283" t="s">
        <v>2379</v>
      </c>
      <c r="C2416" s="300" t="s">
        <v>2380</v>
      </c>
      <c r="D2416" s="285" t="s">
        <v>8</v>
      </c>
      <c r="E2416" s="283">
        <v>2</v>
      </c>
      <c r="F2416" s="287">
        <v>0.9</v>
      </c>
      <c r="G2416" s="96"/>
      <c r="H2416" s="282">
        <v>498.51</v>
      </c>
    </row>
    <row r="2417" spans="1:8" ht="16.5" x14ac:dyDescent="0.25">
      <c r="A2417" s="282">
        <v>140</v>
      </c>
      <c r="B2417" s="283" t="s">
        <v>2381</v>
      </c>
      <c r="C2417" s="300" t="s">
        <v>2382</v>
      </c>
      <c r="D2417" s="285" t="s">
        <v>8</v>
      </c>
      <c r="E2417" s="283">
        <v>1</v>
      </c>
      <c r="F2417" s="287">
        <v>0.9</v>
      </c>
      <c r="G2417" s="96"/>
      <c r="H2417" s="282">
        <v>1143.3800000000001</v>
      </c>
    </row>
    <row r="2418" spans="1:8" ht="16.5" x14ac:dyDescent="0.25">
      <c r="A2418" s="282">
        <v>141</v>
      </c>
      <c r="B2418" s="283" t="s">
        <v>2383</v>
      </c>
      <c r="C2418" s="300" t="s">
        <v>2384</v>
      </c>
      <c r="D2418" s="285" t="s">
        <v>8</v>
      </c>
      <c r="E2418" s="283">
        <v>5</v>
      </c>
      <c r="F2418" s="287">
        <v>0.9</v>
      </c>
      <c r="G2418" s="96"/>
      <c r="H2418" s="282">
        <v>72</v>
      </c>
    </row>
    <row r="2419" spans="1:8" ht="16.5" x14ac:dyDescent="0.25">
      <c r="A2419" s="282">
        <v>142</v>
      </c>
      <c r="B2419" s="283" t="s">
        <v>2385</v>
      </c>
      <c r="C2419" s="300" t="s">
        <v>2386</v>
      </c>
      <c r="D2419" s="285" t="s">
        <v>8</v>
      </c>
      <c r="E2419" s="283">
        <v>14</v>
      </c>
      <c r="F2419" s="287">
        <v>0.9</v>
      </c>
      <c r="G2419" s="96"/>
      <c r="H2419" s="282">
        <v>57.4</v>
      </c>
    </row>
    <row r="2420" spans="1:8" ht="16.5" x14ac:dyDescent="0.25">
      <c r="A2420" s="282">
        <v>143</v>
      </c>
      <c r="B2420" s="283" t="s">
        <v>2387</v>
      </c>
      <c r="C2420" s="300" t="s">
        <v>2388</v>
      </c>
      <c r="D2420" s="285" t="s">
        <v>8</v>
      </c>
      <c r="E2420" s="283">
        <v>4</v>
      </c>
      <c r="F2420" s="287">
        <v>0.9</v>
      </c>
      <c r="G2420" s="96"/>
      <c r="H2420" s="288">
        <v>57.4</v>
      </c>
    </row>
    <row r="2421" spans="1:8" ht="16.5" x14ac:dyDescent="0.25">
      <c r="A2421" s="282">
        <v>144</v>
      </c>
      <c r="B2421" s="283" t="s">
        <v>2389</v>
      </c>
      <c r="C2421" s="300" t="s">
        <v>2390</v>
      </c>
      <c r="D2421" s="285" t="s">
        <v>8</v>
      </c>
      <c r="E2421" s="283">
        <v>4</v>
      </c>
      <c r="F2421" s="287">
        <v>0.9</v>
      </c>
      <c r="G2421" s="96"/>
      <c r="H2421" s="282">
        <v>52.96</v>
      </c>
    </row>
    <row r="2422" spans="1:8" ht="16.5" x14ac:dyDescent="0.25">
      <c r="A2422" s="282">
        <v>145</v>
      </c>
      <c r="B2422" s="283" t="s">
        <v>2391</v>
      </c>
      <c r="C2422" s="300" t="s">
        <v>2392</v>
      </c>
      <c r="D2422" s="285" t="s">
        <v>8</v>
      </c>
      <c r="E2422" s="283">
        <v>6</v>
      </c>
      <c r="F2422" s="287">
        <v>0.9</v>
      </c>
      <c r="G2422" s="96"/>
      <c r="H2422" s="282">
        <v>956.08</v>
      </c>
    </row>
    <row r="2423" spans="1:8" ht="16.5" x14ac:dyDescent="0.25">
      <c r="A2423" s="282">
        <v>146</v>
      </c>
      <c r="B2423" s="283" t="s">
        <v>2393</v>
      </c>
      <c r="C2423" s="300" t="s">
        <v>2394</v>
      </c>
      <c r="D2423" s="285" t="s">
        <v>8</v>
      </c>
      <c r="E2423" s="283">
        <v>16</v>
      </c>
      <c r="F2423" s="287">
        <v>0.9</v>
      </c>
      <c r="G2423" s="96"/>
      <c r="H2423" s="282">
        <v>13.35</v>
      </c>
    </row>
    <row r="2424" spans="1:8" ht="16.5" x14ac:dyDescent="0.25">
      <c r="A2424" s="282">
        <v>147</v>
      </c>
      <c r="B2424" s="283" t="s">
        <v>2395</v>
      </c>
      <c r="C2424" s="300" t="s">
        <v>2396</v>
      </c>
      <c r="D2424" s="285" t="s">
        <v>8</v>
      </c>
      <c r="E2424" s="283">
        <v>13</v>
      </c>
      <c r="F2424" s="287">
        <v>0.9</v>
      </c>
      <c r="G2424" s="96"/>
      <c r="H2424" s="288">
        <v>407.74</v>
      </c>
    </row>
    <row r="2425" spans="1:8" ht="16.5" x14ac:dyDescent="0.25">
      <c r="A2425" s="282">
        <v>148</v>
      </c>
      <c r="B2425" s="283" t="s">
        <v>2397</v>
      </c>
      <c r="C2425" s="300" t="s">
        <v>2398</v>
      </c>
      <c r="D2425" s="285" t="s">
        <v>8</v>
      </c>
      <c r="E2425" s="283">
        <v>8</v>
      </c>
      <c r="F2425" s="287">
        <v>0.9</v>
      </c>
      <c r="G2425" s="96"/>
      <c r="H2425" s="288">
        <v>259.29000000000002</v>
      </c>
    </row>
    <row r="2426" spans="1:8" ht="16.5" x14ac:dyDescent="0.25">
      <c r="A2426" s="282">
        <v>149</v>
      </c>
      <c r="B2426" s="283" t="s">
        <v>2399</v>
      </c>
      <c r="C2426" s="300" t="s">
        <v>2400</v>
      </c>
      <c r="D2426" s="285" t="s">
        <v>8</v>
      </c>
      <c r="E2426" s="283">
        <v>25</v>
      </c>
      <c r="F2426" s="287">
        <v>0.9</v>
      </c>
      <c r="G2426" s="96"/>
      <c r="H2426" s="282">
        <v>104.35</v>
      </c>
    </row>
    <row r="2428" spans="1:8" x14ac:dyDescent="0.25">
      <c r="A2428" s="245" t="s">
        <v>2401</v>
      </c>
      <c r="B2428" s="2"/>
      <c r="C2428" s="60"/>
      <c r="D2428" s="2"/>
      <c r="E2428" s="2"/>
      <c r="F2428" s="230"/>
      <c r="G2428" s="2"/>
      <c r="H2428" s="2"/>
    </row>
    <row r="2429" spans="1:8" x14ac:dyDescent="0.25">
      <c r="A2429" s="367" t="s">
        <v>1536</v>
      </c>
      <c r="B2429" s="367" t="s">
        <v>1537</v>
      </c>
      <c r="C2429" s="367" t="s">
        <v>1538</v>
      </c>
      <c r="D2429" s="367" t="s">
        <v>1539</v>
      </c>
      <c r="E2429" s="367" t="s">
        <v>1540</v>
      </c>
      <c r="F2429" s="369" t="s">
        <v>1541</v>
      </c>
      <c r="G2429" s="371" t="s">
        <v>984</v>
      </c>
      <c r="H2429" s="363" t="s">
        <v>1542</v>
      </c>
    </row>
    <row r="2430" spans="1:8" x14ac:dyDescent="0.25">
      <c r="A2430" s="368"/>
      <c r="B2430" s="368"/>
      <c r="C2430" s="368"/>
      <c r="D2430" s="368"/>
      <c r="E2430" s="368"/>
      <c r="F2430" s="370"/>
      <c r="G2430" s="372"/>
      <c r="H2430" s="364"/>
    </row>
    <row r="2431" spans="1:8" x14ac:dyDescent="0.25">
      <c r="A2431" s="5">
        <v>1</v>
      </c>
      <c r="B2431" s="281">
        <v>3649</v>
      </c>
      <c r="C2431" s="58" t="s">
        <v>2402</v>
      </c>
      <c r="D2431" s="281" t="s">
        <v>8</v>
      </c>
      <c r="E2431" s="281">
        <v>30568</v>
      </c>
      <c r="F2431" s="94">
        <v>100</v>
      </c>
      <c r="G2431" s="281"/>
      <c r="H2431" s="281">
        <v>0.59</v>
      </c>
    </row>
    <row r="2432" spans="1:8" x14ac:dyDescent="0.25">
      <c r="A2432" s="65"/>
      <c r="B2432" s="3"/>
      <c r="C2432" s="302"/>
      <c r="D2432" s="3"/>
      <c r="E2432" s="3"/>
      <c r="F2432" s="275"/>
      <c r="G2432" s="3"/>
      <c r="H2432" s="3"/>
    </row>
    <row r="2433" spans="1:8" x14ac:dyDescent="0.25">
      <c r="A2433" s="245" t="s">
        <v>2403</v>
      </c>
      <c r="B2433" s="2"/>
      <c r="C2433" s="60"/>
      <c r="D2433" s="2"/>
      <c r="E2433" s="2"/>
      <c r="F2433" s="230"/>
      <c r="G2433" s="2"/>
      <c r="H2433" s="2"/>
    </row>
    <row r="2434" spans="1:8" x14ac:dyDescent="0.25">
      <c r="A2434" s="367" t="s">
        <v>1536</v>
      </c>
      <c r="B2434" s="367" t="s">
        <v>1537</v>
      </c>
      <c r="C2434" s="367" t="s">
        <v>1538</v>
      </c>
      <c r="D2434" s="367" t="s">
        <v>1539</v>
      </c>
      <c r="E2434" s="367" t="s">
        <v>1540</v>
      </c>
      <c r="F2434" s="369" t="s">
        <v>1541</v>
      </c>
      <c r="G2434" s="371" t="s">
        <v>984</v>
      </c>
      <c r="H2434" s="363" t="s">
        <v>1542</v>
      </c>
    </row>
    <row r="2435" spans="1:8" x14ac:dyDescent="0.25">
      <c r="A2435" s="368"/>
      <c r="B2435" s="368"/>
      <c r="C2435" s="368"/>
      <c r="D2435" s="368"/>
      <c r="E2435" s="368"/>
      <c r="F2435" s="370"/>
      <c r="G2435" s="372"/>
      <c r="H2435" s="364"/>
    </row>
    <row r="2436" spans="1:8" ht="15.75" x14ac:dyDescent="0.25">
      <c r="A2436" s="304">
        <v>1</v>
      </c>
      <c r="B2436" s="305">
        <v>5932</v>
      </c>
      <c r="C2436" s="306" t="s">
        <v>2404</v>
      </c>
      <c r="D2436" s="305" t="s">
        <v>8</v>
      </c>
      <c r="E2436" s="305">
        <v>14</v>
      </c>
      <c r="F2436" s="307">
        <v>70</v>
      </c>
      <c r="G2436" s="305"/>
      <c r="H2436" s="305">
        <v>261.32</v>
      </c>
    </row>
    <row r="2437" spans="1:8" ht="15.75" x14ac:dyDescent="0.25">
      <c r="A2437" s="304">
        <v>2</v>
      </c>
      <c r="B2437" s="305">
        <v>5960</v>
      </c>
      <c r="C2437" s="306" t="s">
        <v>2405</v>
      </c>
      <c r="D2437" s="305" t="s">
        <v>8</v>
      </c>
      <c r="E2437" s="305">
        <v>18</v>
      </c>
      <c r="F2437" s="307">
        <v>70</v>
      </c>
      <c r="G2437" s="305"/>
      <c r="H2437" s="305">
        <v>260.83</v>
      </c>
    </row>
    <row r="2438" spans="1:8" ht="15.75" x14ac:dyDescent="0.25">
      <c r="A2438" s="304">
        <v>3</v>
      </c>
      <c r="B2438" s="305">
        <v>5977</v>
      </c>
      <c r="C2438" s="306" t="s">
        <v>2406</v>
      </c>
      <c r="D2438" s="305" t="s">
        <v>8</v>
      </c>
      <c r="E2438" s="305">
        <v>3</v>
      </c>
      <c r="F2438" s="307">
        <v>70</v>
      </c>
      <c r="G2438" s="305"/>
      <c r="H2438" s="305">
        <v>359.8</v>
      </c>
    </row>
    <row r="2439" spans="1:8" ht="15.75" x14ac:dyDescent="0.25">
      <c r="A2439" s="304">
        <v>4</v>
      </c>
      <c r="B2439" s="305">
        <v>5959</v>
      </c>
      <c r="C2439" s="306" t="s">
        <v>2407</v>
      </c>
      <c r="D2439" s="305" t="s">
        <v>8</v>
      </c>
      <c r="E2439" s="305">
        <v>42</v>
      </c>
      <c r="F2439" s="307">
        <v>70</v>
      </c>
      <c r="G2439" s="305"/>
      <c r="H2439" s="305">
        <v>267.98</v>
      </c>
    </row>
    <row r="2440" spans="1:8" ht="15.75" x14ac:dyDescent="0.25">
      <c r="A2440" s="304">
        <v>5</v>
      </c>
      <c r="B2440" s="305">
        <v>5949</v>
      </c>
      <c r="C2440" s="306" t="s">
        <v>2408</v>
      </c>
      <c r="D2440" s="305" t="s">
        <v>8</v>
      </c>
      <c r="E2440" s="305">
        <v>1</v>
      </c>
      <c r="F2440" s="307">
        <v>70</v>
      </c>
      <c r="G2440" s="305"/>
      <c r="H2440" s="305">
        <v>292.47000000000003</v>
      </c>
    </row>
    <row r="2441" spans="1:8" ht="15.75" x14ac:dyDescent="0.25">
      <c r="A2441" s="304">
        <v>6</v>
      </c>
      <c r="B2441" s="305">
        <v>5927</v>
      </c>
      <c r="C2441" s="306" t="s">
        <v>2409</v>
      </c>
      <c r="D2441" s="305" t="s">
        <v>8</v>
      </c>
      <c r="E2441" s="305">
        <v>1</v>
      </c>
      <c r="F2441" s="307">
        <v>70</v>
      </c>
      <c r="G2441" s="305"/>
      <c r="H2441" s="305">
        <v>97.85</v>
      </c>
    </row>
    <row r="2442" spans="1:8" ht="15.75" x14ac:dyDescent="0.25">
      <c r="A2442" s="304">
        <v>7</v>
      </c>
      <c r="B2442" s="305">
        <v>5907</v>
      </c>
      <c r="C2442" s="306" t="s">
        <v>2410</v>
      </c>
      <c r="D2442" s="305" t="s">
        <v>8</v>
      </c>
      <c r="E2442" s="305">
        <v>29</v>
      </c>
      <c r="F2442" s="307">
        <v>70</v>
      </c>
      <c r="G2442" s="305"/>
      <c r="H2442" s="305">
        <v>97.85</v>
      </c>
    </row>
    <row r="2443" spans="1:8" ht="15.75" x14ac:dyDescent="0.25">
      <c r="A2443" s="304">
        <v>8</v>
      </c>
      <c r="B2443" s="305">
        <v>5461</v>
      </c>
      <c r="C2443" s="306" t="s">
        <v>2411</v>
      </c>
      <c r="D2443" s="305" t="s">
        <v>8</v>
      </c>
      <c r="E2443" s="305">
        <v>34</v>
      </c>
      <c r="F2443" s="307">
        <v>70</v>
      </c>
      <c r="G2443" s="305"/>
      <c r="H2443" s="305">
        <v>87.54</v>
      </c>
    </row>
    <row r="2444" spans="1:8" ht="15.75" x14ac:dyDescent="0.25">
      <c r="A2444" s="304">
        <v>9</v>
      </c>
      <c r="B2444" s="305">
        <v>5915</v>
      </c>
      <c r="C2444" s="306" t="s">
        <v>2412</v>
      </c>
      <c r="D2444" s="305" t="s">
        <v>8</v>
      </c>
      <c r="E2444" s="305">
        <v>11</v>
      </c>
      <c r="F2444" s="307">
        <v>70</v>
      </c>
      <c r="G2444" s="305"/>
      <c r="H2444" s="305">
        <v>102.03</v>
      </c>
    </row>
    <row r="2445" spans="1:8" ht="15.75" x14ac:dyDescent="0.25">
      <c r="A2445" s="304">
        <v>10</v>
      </c>
      <c r="B2445" s="305">
        <v>5433</v>
      </c>
      <c r="C2445" s="306" t="s">
        <v>2413</v>
      </c>
      <c r="D2445" s="305" t="s">
        <v>8</v>
      </c>
      <c r="E2445" s="305">
        <v>2</v>
      </c>
      <c r="F2445" s="307">
        <v>70</v>
      </c>
      <c r="G2445" s="305"/>
      <c r="H2445" s="305">
        <v>292.25</v>
      </c>
    </row>
    <row r="2446" spans="1:8" ht="15.75" x14ac:dyDescent="0.25">
      <c r="A2446" s="304">
        <v>11</v>
      </c>
      <c r="B2446" s="305">
        <v>5375</v>
      </c>
      <c r="C2446" s="306" t="s">
        <v>2414</v>
      </c>
      <c r="D2446" s="305" t="s">
        <v>8</v>
      </c>
      <c r="E2446" s="305">
        <v>21</v>
      </c>
      <c r="F2446" s="307">
        <v>70</v>
      </c>
      <c r="G2446" s="305"/>
      <c r="H2446" s="305">
        <v>51.11</v>
      </c>
    </row>
    <row r="2447" spans="1:8" ht="15.75" x14ac:dyDescent="0.25">
      <c r="A2447" s="304">
        <v>12</v>
      </c>
      <c r="B2447" s="305">
        <v>5378</v>
      </c>
      <c r="C2447" s="306" t="s">
        <v>2415</v>
      </c>
      <c r="D2447" s="305" t="s">
        <v>8</v>
      </c>
      <c r="E2447" s="305">
        <v>2</v>
      </c>
      <c r="F2447" s="307">
        <v>70</v>
      </c>
      <c r="G2447" s="305"/>
      <c r="H2447" s="305">
        <v>49.01</v>
      </c>
    </row>
    <row r="2448" spans="1:8" ht="15.75" x14ac:dyDescent="0.25">
      <c r="A2448" s="304">
        <v>13</v>
      </c>
      <c r="B2448" s="305">
        <v>5379</v>
      </c>
      <c r="C2448" s="306" t="s">
        <v>2416</v>
      </c>
      <c r="D2448" s="305" t="s">
        <v>8</v>
      </c>
      <c r="E2448" s="305">
        <v>2</v>
      </c>
      <c r="F2448" s="307">
        <v>70</v>
      </c>
      <c r="G2448" s="305"/>
      <c r="H2448" s="305">
        <v>44.18</v>
      </c>
    </row>
    <row r="2449" spans="1:8" ht="15.75" x14ac:dyDescent="0.25">
      <c r="A2449" s="304">
        <v>14</v>
      </c>
      <c r="B2449" s="305">
        <v>5431</v>
      </c>
      <c r="C2449" s="306" t="s">
        <v>2417</v>
      </c>
      <c r="D2449" s="305" t="s">
        <v>8</v>
      </c>
      <c r="E2449" s="305">
        <v>5</v>
      </c>
      <c r="F2449" s="307">
        <v>70</v>
      </c>
      <c r="G2449" s="305"/>
      <c r="H2449" s="305">
        <v>76.59</v>
      </c>
    </row>
    <row r="2450" spans="1:8" ht="15.75" x14ac:dyDescent="0.25">
      <c r="A2450" s="304">
        <v>15</v>
      </c>
      <c r="B2450" s="305">
        <v>5432</v>
      </c>
      <c r="C2450" s="306" t="s">
        <v>2418</v>
      </c>
      <c r="D2450" s="305" t="s">
        <v>8</v>
      </c>
      <c r="E2450" s="305">
        <v>1</v>
      </c>
      <c r="F2450" s="307">
        <v>70</v>
      </c>
      <c r="G2450" s="305"/>
      <c r="H2450" s="305">
        <v>23.96</v>
      </c>
    </row>
    <row r="2451" spans="1:8" ht="15.75" x14ac:dyDescent="0.25">
      <c r="A2451" s="304">
        <v>16</v>
      </c>
      <c r="B2451" s="305">
        <v>5900</v>
      </c>
      <c r="C2451" s="306" t="s">
        <v>2419</v>
      </c>
      <c r="D2451" s="305" t="s">
        <v>8</v>
      </c>
      <c r="E2451" s="305">
        <v>25</v>
      </c>
      <c r="F2451" s="307">
        <v>70</v>
      </c>
      <c r="G2451" s="305"/>
      <c r="H2451" s="305">
        <v>75.08</v>
      </c>
    </row>
    <row r="2452" spans="1:8" ht="15.75" x14ac:dyDescent="0.25">
      <c r="A2452" s="304">
        <v>17</v>
      </c>
      <c r="B2452" s="305">
        <v>5901</v>
      </c>
      <c r="C2452" s="306" t="s">
        <v>2420</v>
      </c>
      <c r="D2452" s="305" t="s">
        <v>8</v>
      </c>
      <c r="E2452" s="305">
        <v>14</v>
      </c>
      <c r="F2452" s="307">
        <v>70</v>
      </c>
      <c r="G2452" s="305"/>
      <c r="H2452" s="305">
        <v>76.59</v>
      </c>
    </row>
    <row r="2453" spans="1:8" ht="15.75" x14ac:dyDescent="0.25">
      <c r="A2453" s="304">
        <v>18</v>
      </c>
      <c r="B2453" s="305">
        <v>5902</v>
      </c>
      <c r="C2453" s="306" t="s">
        <v>2421</v>
      </c>
      <c r="D2453" s="305" t="s">
        <v>8</v>
      </c>
      <c r="E2453" s="305">
        <v>5</v>
      </c>
      <c r="F2453" s="307">
        <v>70</v>
      </c>
      <c r="G2453" s="305"/>
      <c r="H2453" s="305">
        <v>84.65</v>
      </c>
    </row>
    <row r="2454" spans="1:8" ht="15.75" x14ac:dyDescent="0.25">
      <c r="A2454" s="304">
        <v>19</v>
      </c>
      <c r="B2454" s="305">
        <v>5904</v>
      </c>
      <c r="C2454" s="306" t="s">
        <v>2422</v>
      </c>
      <c r="D2454" s="305" t="s">
        <v>8</v>
      </c>
      <c r="E2454" s="305">
        <v>29</v>
      </c>
      <c r="F2454" s="307">
        <v>70</v>
      </c>
      <c r="G2454" s="305"/>
      <c r="H2454" s="305">
        <v>42.13</v>
      </c>
    </row>
    <row r="2455" spans="1:8" ht="15.75" x14ac:dyDescent="0.25">
      <c r="A2455" s="304">
        <v>20</v>
      </c>
      <c r="B2455" s="305">
        <v>5906</v>
      </c>
      <c r="C2455" s="306" t="s">
        <v>2423</v>
      </c>
      <c r="D2455" s="305" t="s">
        <v>8</v>
      </c>
      <c r="E2455" s="305">
        <v>15</v>
      </c>
      <c r="F2455" s="307">
        <v>70</v>
      </c>
      <c r="G2455" s="305"/>
      <c r="H2455" s="305">
        <v>79.98</v>
      </c>
    </row>
    <row r="2456" spans="1:8" ht="15.75" x14ac:dyDescent="0.25">
      <c r="A2456" s="304">
        <v>21</v>
      </c>
      <c r="B2456" s="305">
        <v>5908</v>
      </c>
      <c r="C2456" s="306" t="s">
        <v>2424</v>
      </c>
      <c r="D2456" s="305" t="s">
        <v>8</v>
      </c>
      <c r="E2456" s="305">
        <v>11</v>
      </c>
      <c r="F2456" s="307">
        <v>70</v>
      </c>
      <c r="G2456" s="305"/>
      <c r="H2456" s="305">
        <v>80.790000000000006</v>
      </c>
    </row>
    <row r="2457" spans="1:8" ht="15.75" x14ac:dyDescent="0.25">
      <c r="A2457" s="304">
        <v>22</v>
      </c>
      <c r="B2457" s="305">
        <v>5909</v>
      </c>
      <c r="C2457" s="306" t="s">
        <v>2425</v>
      </c>
      <c r="D2457" s="305" t="s">
        <v>8</v>
      </c>
      <c r="E2457" s="305">
        <v>5</v>
      </c>
      <c r="F2457" s="307">
        <v>70</v>
      </c>
      <c r="G2457" s="305"/>
      <c r="H2457" s="305">
        <v>80.790000000000006</v>
      </c>
    </row>
    <row r="2458" spans="1:8" ht="15.75" x14ac:dyDescent="0.25">
      <c r="A2458" s="304">
        <v>23</v>
      </c>
      <c r="B2458" s="305">
        <v>5910</v>
      </c>
      <c r="C2458" s="306" t="s">
        <v>2426</v>
      </c>
      <c r="D2458" s="305" t="s">
        <v>8</v>
      </c>
      <c r="E2458" s="305">
        <v>11</v>
      </c>
      <c r="F2458" s="307">
        <v>70</v>
      </c>
      <c r="G2458" s="305"/>
      <c r="H2458" s="305">
        <v>59.67</v>
      </c>
    </row>
    <row r="2459" spans="1:8" ht="15.75" x14ac:dyDescent="0.25">
      <c r="A2459" s="304">
        <v>24</v>
      </c>
      <c r="B2459" s="305">
        <v>5914</v>
      </c>
      <c r="C2459" s="306" t="s">
        <v>2427</v>
      </c>
      <c r="D2459" s="305" t="s">
        <v>8</v>
      </c>
      <c r="E2459" s="305">
        <v>7</v>
      </c>
      <c r="F2459" s="307">
        <v>70</v>
      </c>
      <c r="G2459" s="305"/>
      <c r="H2459" s="305">
        <v>50.06</v>
      </c>
    </row>
    <row r="2460" spans="1:8" ht="15.75" x14ac:dyDescent="0.25">
      <c r="A2460" s="304">
        <v>25</v>
      </c>
      <c r="B2460" s="305">
        <v>5917</v>
      </c>
      <c r="C2460" s="306" t="s">
        <v>2428</v>
      </c>
      <c r="D2460" s="305" t="s">
        <v>8</v>
      </c>
      <c r="E2460" s="305">
        <v>5</v>
      </c>
      <c r="F2460" s="307">
        <v>70</v>
      </c>
      <c r="G2460" s="305"/>
      <c r="H2460" s="305">
        <v>44.21</v>
      </c>
    </row>
    <row r="2461" spans="1:8" ht="15.75" x14ac:dyDescent="0.25">
      <c r="A2461" s="304">
        <v>26</v>
      </c>
      <c r="B2461" s="305">
        <v>5918</v>
      </c>
      <c r="C2461" s="306" t="s">
        <v>2429</v>
      </c>
      <c r="D2461" s="305" t="s">
        <v>8</v>
      </c>
      <c r="E2461" s="305">
        <v>5</v>
      </c>
      <c r="F2461" s="307">
        <v>70</v>
      </c>
      <c r="G2461" s="305"/>
      <c r="H2461" s="305">
        <v>82.01</v>
      </c>
    </row>
    <row r="2462" spans="1:8" ht="15.75" x14ac:dyDescent="0.25">
      <c r="A2462" s="304">
        <v>27</v>
      </c>
      <c r="B2462" s="305">
        <v>5919</v>
      </c>
      <c r="C2462" s="306" t="s">
        <v>2430</v>
      </c>
      <c r="D2462" s="305" t="s">
        <v>8</v>
      </c>
      <c r="E2462" s="305">
        <v>5</v>
      </c>
      <c r="F2462" s="307">
        <v>70</v>
      </c>
      <c r="G2462" s="305"/>
      <c r="H2462" s="305">
        <v>31.75</v>
      </c>
    </row>
    <row r="2463" spans="1:8" ht="15.75" x14ac:dyDescent="0.25">
      <c r="A2463" s="304">
        <v>28</v>
      </c>
      <c r="B2463" s="305">
        <v>5920</v>
      </c>
      <c r="C2463" s="306" t="s">
        <v>2431</v>
      </c>
      <c r="D2463" s="305" t="s">
        <v>8</v>
      </c>
      <c r="E2463" s="305">
        <v>12</v>
      </c>
      <c r="F2463" s="307">
        <v>70</v>
      </c>
      <c r="G2463" s="305"/>
      <c r="H2463" s="305">
        <v>264.67</v>
      </c>
    </row>
    <row r="2464" spans="1:8" ht="15.75" x14ac:dyDescent="0.25">
      <c r="A2464" s="304">
        <v>29</v>
      </c>
      <c r="B2464" s="305">
        <v>5925</v>
      </c>
      <c r="C2464" s="306" t="s">
        <v>2432</v>
      </c>
      <c r="D2464" s="305" t="s">
        <v>8</v>
      </c>
      <c r="E2464" s="305">
        <v>13</v>
      </c>
      <c r="F2464" s="307">
        <v>70</v>
      </c>
      <c r="G2464" s="305"/>
      <c r="H2464" s="305">
        <v>79.98</v>
      </c>
    </row>
    <row r="2465" spans="1:8" ht="15.75" x14ac:dyDescent="0.25">
      <c r="A2465" s="304">
        <v>30</v>
      </c>
      <c r="B2465" s="305">
        <v>5926</v>
      </c>
      <c r="C2465" s="306" t="s">
        <v>2433</v>
      </c>
      <c r="D2465" s="305" t="s">
        <v>8</v>
      </c>
      <c r="E2465" s="305">
        <v>3</v>
      </c>
      <c r="F2465" s="307">
        <v>70</v>
      </c>
      <c r="G2465" s="305"/>
      <c r="H2465" s="305">
        <v>281.41000000000003</v>
      </c>
    </row>
    <row r="2466" spans="1:8" ht="15.75" x14ac:dyDescent="0.25">
      <c r="A2466" s="304">
        <v>31</v>
      </c>
      <c r="B2466" s="305">
        <v>5934</v>
      </c>
      <c r="C2466" s="306" t="s">
        <v>2434</v>
      </c>
      <c r="D2466" s="305" t="s">
        <v>8</v>
      </c>
      <c r="E2466" s="305">
        <v>2</v>
      </c>
      <c r="F2466" s="307">
        <v>70</v>
      </c>
      <c r="G2466" s="305"/>
      <c r="H2466" s="305">
        <v>276.68</v>
      </c>
    </row>
    <row r="2467" spans="1:8" ht="15.75" x14ac:dyDescent="0.25">
      <c r="A2467" s="304">
        <v>32</v>
      </c>
      <c r="B2467" s="305">
        <v>5935</v>
      </c>
      <c r="C2467" s="306" t="s">
        <v>2435</v>
      </c>
      <c r="D2467" s="305" t="s">
        <v>8</v>
      </c>
      <c r="E2467" s="305">
        <v>1</v>
      </c>
      <c r="F2467" s="307">
        <v>70</v>
      </c>
      <c r="G2467" s="305"/>
      <c r="H2467" s="305">
        <v>261.32</v>
      </c>
    </row>
    <row r="2468" spans="1:8" ht="15.75" x14ac:dyDescent="0.25">
      <c r="A2468" s="304">
        <v>33</v>
      </c>
      <c r="B2468" s="305">
        <v>5941</v>
      </c>
      <c r="C2468" s="306" t="s">
        <v>2436</v>
      </c>
      <c r="D2468" s="305" t="s">
        <v>8</v>
      </c>
      <c r="E2468" s="305">
        <v>3</v>
      </c>
      <c r="F2468" s="307">
        <v>70</v>
      </c>
      <c r="G2468" s="305"/>
      <c r="H2468" s="305">
        <v>197.29</v>
      </c>
    </row>
    <row r="2469" spans="1:8" ht="15.75" x14ac:dyDescent="0.25">
      <c r="A2469" s="304">
        <v>34</v>
      </c>
      <c r="B2469" s="305">
        <v>5942</v>
      </c>
      <c r="C2469" s="306" t="s">
        <v>2437</v>
      </c>
      <c r="D2469" s="305" t="s">
        <v>8</v>
      </c>
      <c r="E2469" s="305">
        <v>3</v>
      </c>
      <c r="F2469" s="307">
        <v>70</v>
      </c>
      <c r="G2469" s="305"/>
      <c r="H2469" s="305">
        <v>85.07</v>
      </c>
    </row>
    <row r="2470" spans="1:8" ht="15.75" x14ac:dyDescent="0.25">
      <c r="A2470" s="304">
        <v>35</v>
      </c>
      <c r="B2470" s="305">
        <v>5944</v>
      </c>
      <c r="C2470" s="306" t="s">
        <v>2438</v>
      </c>
      <c r="D2470" s="305" t="s">
        <v>8</v>
      </c>
      <c r="E2470" s="305">
        <v>2</v>
      </c>
      <c r="F2470" s="307">
        <v>70</v>
      </c>
      <c r="G2470" s="305"/>
      <c r="H2470" s="305">
        <v>125.69</v>
      </c>
    </row>
    <row r="2471" spans="1:8" ht="15.75" x14ac:dyDescent="0.25">
      <c r="A2471" s="304">
        <v>36</v>
      </c>
      <c r="B2471" s="305">
        <v>5961</v>
      </c>
      <c r="C2471" s="306" t="s">
        <v>2439</v>
      </c>
      <c r="D2471" s="305" t="s">
        <v>8</v>
      </c>
      <c r="E2471" s="305">
        <v>3</v>
      </c>
      <c r="F2471" s="307">
        <v>70</v>
      </c>
      <c r="G2471" s="305"/>
      <c r="H2471" s="305">
        <v>242.12</v>
      </c>
    </row>
    <row r="2472" spans="1:8" ht="15.75" x14ac:dyDescent="0.25">
      <c r="A2472" s="304">
        <v>37</v>
      </c>
      <c r="B2472" s="305">
        <v>5962</v>
      </c>
      <c r="C2472" s="306" t="s">
        <v>2440</v>
      </c>
      <c r="D2472" s="305" t="s">
        <v>8</v>
      </c>
      <c r="E2472" s="305">
        <v>2</v>
      </c>
      <c r="F2472" s="307">
        <v>70</v>
      </c>
      <c r="G2472" s="305"/>
      <c r="H2472" s="305">
        <v>346.88</v>
      </c>
    </row>
    <row r="2473" spans="1:8" ht="15.75" x14ac:dyDescent="0.25">
      <c r="A2473" s="304">
        <v>38</v>
      </c>
      <c r="B2473" s="305">
        <v>5965</v>
      </c>
      <c r="C2473" s="306" t="s">
        <v>2441</v>
      </c>
      <c r="D2473" s="305" t="s">
        <v>8</v>
      </c>
      <c r="E2473" s="305">
        <v>5</v>
      </c>
      <c r="F2473" s="307">
        <v>70</v>
      </c>
      <c r="G2473" s="305"/>
      <c r="H2473" s="305">
        <v>147.06</v>
      </c>
    </row>
    <row r="2474" spans="1:8" ht="15.75" x14ac:dyDescent="0.25">
      <c r="A2474" s="304">
        <v>39</v>
      </c>
      <c r="B2474" s="305">
        <v>5968</v>
      </c>
      <c r="C2474" s="306" t="s">
        <v>2442</v>
      </c>
      <c r="D2474" s="305" t="s">
        <v>8</v>
      </c>
      <c r="E2474" s="305">
        <v>1</v>
      </c>
      <c r="F2474" s="307">
        <v>70</v>
      </c>
      <c r="G2474" s="305"/>
      <c r="H2474" s="305">
        <v>16.04</v>
      </c>
    </row>
    <row r="2475" spans="1:8" ht="15.75" x14ac:dyDescent="0.25">
      <c r="A2475" s="304">
        <v>40</v>
      </c>
      <c r="B2475" s="305">
        <v>5973</v>
      </c>
      <c r="C2475" s="306" t="s">
        <v>2443</v>
      </c>
      <c r="D2475" s="305" t="s">
        <v>8</v>
      </c>
      <c r="E2475" s="305">
        <v>3</v>
      </c>
      <c r="F2475" s="307">
        <v>70</v>
      </c>
      <c r="G2475" s="305"/>
      <c r="H2475" s="305">
        <v>27.44</v>
      </c>
    </row>
    <row r="2476" spans="1:8" ht="15.75" x14ac:dyDescent="0.25">
      <c r="A2476" s="304">
        <v>41</v>
      </c>
      <c r="B2476" s="305">
        <v>5994</v>
      </c>
      <c r="C2476" s="306" t="s">
        <v>2444</v>
      </c>
      <c r="D2476" s="305" t="s">
        <v>8</v>
      </c>
      <c r="E2476" s="305">
        <v>11</v>
      </c>
      <c r="F2476" s="307">
        <v>70</v>
      </c>
      <c r="G2476" s="305"/>
      <c r="H2476" s="305">
        <v>305.39</v>
      </c>
    </row>
    <row r="2478" spans="1:8" x14ac:dyDescent="0.25">
      <c r="A2478" s="245" t="s">
        <v>2445</v>
      </c>
      <c r="B2478" s="2"/>
      <c r="C2478" s="60"/>
      <c r="D2478" s="2"/>
      <c r="E2478" s="2"/>
      <c r="F2478" s="230"/>
      <c r="G2478" s="2"/>
      <c r="H2478" s="2"/>
    </row>
    <row r="2479" spans="1:8" x14ac:dyDescent="0.25">
      <c r="A2479" s="367" t="s">
        <v>1536</v>
      </c>
      <c r="B2479" s="367" t="s">
        <v>1537</v>
      </c>
      <c r="C2479" s="367" t="s">
        <v>1538</v>
      </c>
      <c r="D2479" s="367" t="s">
        <v>1539</v>
      </c>
      <c r="E2479" s="367" t="s">
        <v>1540</v>
      </c>
      <c r="F2479" s="369" t="s">
        <v>1541</v>
      </c>
      <c r="G2479" s="371" t="s">
        <v>984</v>
      </c>
      <c r="H2479" s="363" t="s">
        <v>1542</v>
      </c>
    </row>
    <row r="2480" spans="1:8" x14ac:dyDescent="0.25">
      <c r="A2480" s="368"/>
      <c r="B2480" s="368"/>
      <c r="C2480" s="368"/>
      <c r="D2480" s="368"/>
      <c r="E2480" s="368"/>
      <c r="F2480" s="370"/>
      <c r="G2480" s="372"/>
      <c r="H2480" s="364"/>
    </row>
    <row r="2481" spans="1:8" ht="31.5" x14ac:dyDescent="0.25">
      <c r="A2481" s="304">
        <v>1</v>
      </c>
      <c r="B2481" s="237">
        <v>5106</v>
      </c>
      <c r="C2481" s="308" t="s">
        <v>2446</v>
      </c>
      <c r="D2481" s="237" t="s">
        <v>15</v>
      </c>
      <c r="E2481" s="237">
        <v>474</v>
      </c>
      <c r="F2481" s="237">
        <v>80</v>
      </c>
      <c r="G2481" s="305"/>
      <c r="H2481" s="309">
        <v>41.2</v>
      </c>
    </row>
    <row r="2482" spans="1:8" ht="31.5" x14ac:dyDescent="0.25">
      <c r="A2482" s="304">
        <v>2</v>
      </c>
      <c r="B2482" s="237">
        <v>5109</v>
      </c>
      <c r="C2482" s="308" t="s">
        <v>2447</v>
      </c>
      <c r="D2482" s="237" t="s">
        <v>15</v>
      </c>
      <c r="E2482" s="237">
        <v>65</v>
      </c>
      <c r="F2482" s="237">
        <v>80</v>
      </c>
      <c r="G2482" s="305"/>
      <c r="H2482" s="309">
        <v>54.43</v>
      </c>
    </row>
    <row r="2483" spans="1:8" ht="15.75" x14ac:dyDescent="0.25">
      <c r="A2483" s="304">
        <v>3</v>
      </c>
      <c r="B2483" s="237">
        <v>2121</v>
      </c>
      <c r="C2483" s="308" t="s">
        <v>2448</v>
      </c>
      <c r="D2483" s="237" t="s">
        <v>15</v>
      </c>
      <c r="E2483" s="237">
        <v>1478</v>
      </c>
      <c r="F2483" s="237">
        <v>50</v>
      </c>
      <c r="G2483" s="305"/>
      <c r="H2483" s="309">
        <v>18.96</v>
      </c>
    </row>
    <row r="2484" spans="1:8" ht="31.5" x14ac:dyDescent="0.25">
      <c r="A2484" s="304">
        <v>4</v>
      </c>
      <c r="B2484" s="237">
        <v>5105</v>
      </c>
      <c r="C2484" s="308" t="s">
        <v>2449</v>
      </c>
      <c r="D2484" s="237" t="s">
        <v>15</v>
      </c>
      <c r="E2484" s="237">
        <v>50</v>
      </c>
      <c r="F2484" s="237">
        <v>80</v>
      </c>
      <c r="G2484" s="305"/>
      <c r="H2484" s="309">
        <v>49.55</v>
      </c>
    </row>
    <row r="2485" spans="1:8" ht="15.75" x14ac:dyDescent="0.25">
      <c r="A2485" s="304">
        <v>5</v>
      </c>
      <c r="B2485" s="237">
        <v>10209</v>
      </c>
      <c r="C2485" s="308" t="s">
        <v>2450</v>
      </c>
      <c r="D2485" s="237" t="s">
        <v>15</v>
      </c>
      <c r="E2485" s="237">
        <v>100</v>
      </c>
      <c r="F2485" s="237">
        <v>50</v>
      </c>
      <c r="G2485" s="305"/>
      <c r="H2485" s="309">
        <v>4.3899999999999997</v>
      </c>
    </row>
    <row r="2486" spans="1:8" ht="15.75" x14ac:dyDescent="0.25">
      <c r="A2486" s="304">
        <v>6</v>
      </c>
      <c r="B2486" s="237">
        <v>10446</v>
      </c>
      <c r="C2486" s="308" t="s">
        <v>2451</v>
      </c>
      <c r="D2486" s="237" t="s">
        <v>15</v>
      </c>
      <c r="E2486" s="237">
        <v>1</v>
      </c>
      <c r="F2486" s="237">
        <v>50</v>
      </c>
      <c r="G2486" s="305"/>
      <c r="H2486" s="309">
        <v>517.03</v>
      </c>
    </row>
    <row r="2487" spans="1:8" ht="31.5" x14ac:dyDescent="0.25">
      <c r="A2487" s="304">
        <v>7</v>
      </c>
      <c r="B2487" s="237">
        <v>5110</v>
      </c>
      <c r="C2487" s="308" t="s">
        <v>2452</v>
      </c>
      <c r="D2487" s="237" t="s">
        <v>15</v>
      </c>
      <c r="E2487" s="237">
        <v>63</v>
      </c>
      <c r="F2487" s="237">
        <v>50</v>
      </c>
      <c r="G2487" s="305"/>
      <c r="H2487" s="309">
        <v>0.67</v>
      </c>
    </row>
    <row r="2488" spans="1:8" ht="15.75" x14ac:dyDescent="0.25">
      <c r="A2488" s="304">
        <v>8</v>
      </c>
      <c r="B2488" s="237">
        <v>10271</v>
      </c>
      <c r="C2488" s="308" t="s">
        <v>2453</v>
      </c>
      <c r="D2488" s="237" t="s">
        <v>15</v>
      </c>
      <c r="E2488" s="237">
        <v>10</v>
      </c>
      <c r="F2488" s="237">
        <v>50</v>
      </c>
      <c r="G2488" s="305"/>
      <c r="H2488" s="309">
        <v>43.78</v>
      </c>
    </row>
    <row r="2489" spans="1:8" ht="15.75" x14ac:dyDescent="0.25">
      <c r="A2489" s="304">
        <v>9</v>
      </c>
      <c r="B2489" s="237">
        <v>3406</v>
      </c>
      <c r="C2489" s="308" t="s">
        <v>2454</v>
      </c>
      <c r="D2489" s="237" t="s">
        <v>15</v>
      </c>
      <c r="E2489" s="237">
        <v>62</v>
      </c>
      <c r="F2489" s="237">
        <v>50</v>
      </c>
      <c r="G2489" s="305"/>
      <c r="H2489" s="309">
        <v>6.47</v>
      </c>
    </row>
    <row r="2490" spans="1:8" x14ac:dyDescent="0.25">
      <c r="A2490" s="4"/>
      <c r="B2490" s="2"/>
      <c r="C2490" s="60"/>
      <c r="D2490" s="2"/>
      <c r="E2490" s="2"/>
      <c r="F2490" s="230"/>
      <c r="G2490" s="2"/>
      <c r="H2490" s="82"/>
    </row>
    <row r="2491" spans="1:8" x14ac:dyDescent="0.25">
      <c r="A2491" s="4"/>
      <c r="B2491" s="2"/>
      <c r="C2491" s="60"/>
      <c r="D2491" s="2"/>
      <c r="E2491" s="2"/>
      <c r="F2491" s="230"/>
      <c r="G2491" s="2"/>
      <c r="H2491" s="82"/>
    </row>
    <row r="2492" spans="1:8" x14ac:dyDescent="0.25">
      <c r="A2492" s="245" t="s">
        <v>2455</v>
      </c>
      <c r="B2492" s="2"/>
      <c r="C2492" s="60"/>
      <c r="D2492" s="2"/>
      <c r="E2492" s="2"/>
      <c r="F2492" s="230"/>
      <c r="G2492" s="2"/>
      <c r="H2492" s="82"/>
    </row>
    <row r="2493" spans="1:8" x14ac:dyDescent="0.25">
      <c r="A2493" s="367" t="s">
        <v>1536</v>
      </c>
      <c r="B2493" s="367" t="s">
        <v>1537</v>
      </c>
      <c r="C2493" s="367" t="s">
        <v>1538</v>
      </c>
      <c r="D2493" s="367" t="s">
        <v>1539</v>
      </c>
      <c r="E2493" s="367" t="s">
        <v>1540</v>
      </c>
      <c r="F2493" s="369" t="s">
        <v>1541</v>
      </c>
      <c r="G2493" s="371" t="s">
        <v>984</v>
      </c>
      <c r="H2493" s="363" t="s">
        <v>1542</v>
      </c>
    </row>
    <row r="2494" spans="1:8" x14ac:dyDescent="0.25">
      <c r="A2494" s="368"/>
      <c r="B2494" s="368"/>
      <c r="C2494" s="368"/>
      <c r="D2494" s="368"/>
      <c r="E2494" s="368"/>
      <c r="F2494" s="370"/>
      <c r="G2494" s="372"/>
      <c r="H2494" s="364"/>
    </row>
    <row r="2495" spans="1:8" ht="15.75" x14ac:dyDescent="0.25">
      <c r="A2495" s="237">
        <v>1</v>
      </c>
      <c r="B2495" s="237">
        <v>1424</v>
      </c>
      <c r="C2495" s="308" t="s">
        <v>2456</v>
      </c>
      <c r="D2495" s="237" t="s">
        <v>15</v>
      </c>
      <c r="E2495" s="237">
        <v>388</v>
      </c>
      <c r="F2495" s="237">
        <v>50</v>
      </c>
      <c r="G2495" s="303"/>
      <c r="H2495" s="309">
        <v>7.14</v>
      </c>
    </row>
    <row r="2496" spans="1:8" ht="15.75" x14ac:dyDescent="0.25">
      <c r="A2496" s="237">
        <v>2</v>
      </c>
      <c r="B2496" s="237">
        <v>1419</v>
      </c>
      <c r="C2496" s="308" t="s">
        <v>2457</v>
      </c>
      <c r="D2496" s="237" t="s">
        <v>15</v>
      </c>
      <c r="E2496" s="237">
        <v>2470</v>
      </c>
      <c r="F2496" s="237">
        <v>50</v>
      </c>
      <c r="G2496" s="303"/>
      <c r="H2496" s="309">
        <v>0.88</v>
      </c>
    </row>
    <row r="2497" spans="1:8" ht="15.75" x14ac:dyDescent="0.25">
      <c r="A2497" s="237">
        <v>3</v>
      </c>
      <c r="B2497" s="237">
        <v>3181</v>
      </c>
      <c r="C2497" s="308" t="s">
        <v>2458</v>
      </c>
      <c r="D2497" s="237" t="s">
        <v>15</v>
      </c>
      <c r="E2497" s="237">
        <v>2000</v>
      </c>
      <c r="F2497" s="237">
        <v>50</v>
      </c>
      <c r="G2497" s="303"/>
      <c r="H2497" s="309">
        <v>2.85</v>
      </c>
    </row>
    <row r="2498" spans="1:8" ht="15.75" x14ac:dyDescent="0.25">
      <c r="A2498" s="237">
        <v>4</v>
      </c>
      <c r="B2498" s="237">
        <v>1479</v>
      </c>
      <c r="C2498" s="308" t="s">
        <v>2459</v>
      </c>
      <c r="D2498" s="237" t="s">
        <v>15</v>
      </c>
      <c r="E2498" s="237">
        <v>1250</v>
      </c>
      <c r="F2498" s="237">
        <v>50</v>
      </c>
      <c r="G2498" s="303"/>
      <c r="H2498" s="309">
        <v>4.67</v>
      </c>
    </row>
    <row r="2499" spans="1:8" ht="15.75" x14ac:dyDescent="0.25">
      <c r="A2499" s="237">
        <v>5</v>
      </c>
      <c r="B2499" s="237">
        <v>10148</v>
      </c>
      <c r="C2499" s="308" t="s">
        <v>2460</v>
      </c>
      <c r="D2499" s="237" t="s">
        <v>15</v>
      </c>
      <c r="E2499" s="237">
        <v>100</v>
      </c>
      <c r="F2499" s="237">
        <v>50</v>
      </c>
      <c r="G2499" s="303"/>
      <c r="H2499" s="309">
        <v>32.5</v>
      </c>
    </row>
    <row r="2500" spans="1:8" ht="15.75" x14ac:dyDescent="0.25">
      <c r="A2500" s="237">
        <v>6</v>
      </c>
      <c r="B2500" s="237">
        <v>10132</v>
      </c>
      <c r="C2500" s="308" t="s">
        <v>2461</v>
      </c>
      <c r="D2500" s="237" t="s">
        <v>15</v>
      </c>
      <c r="E2500" s="237">
        <v>2500</v>
      </c>
      <c r="F2500" s="237">
        <v>50</v>
      </c>
      <c r="G2500" s="303"/>
      <c r="H2500" s="309">
        <v>1.21</v>
      </c>
    </row>
    <row r="2501" spans="1:8" ht="31.5" x14ac:dyDescent="0.25">
      <c r="A2501" s="237">
        <v>7</v>
      </c>
      <c r="B2501" s="237">
        <v>25174</v>
      </c>
      <c r="C2501" s="308" t="s">
        <v>2462</v>
      </c>
      <c r="D2501" s="237" t="s">
        <v>15</v>
      </c>
      <c r="E2501" s="237">
        <v>1</v>
      </c>
      <c r="F2501" s="237">
        <v>90</v>
      </c>
      <c r="G2501" s="303"/>
      <c r="H2501" s="309">
        <v>2474.4899999999998</v>
      </c>
    </row>
    <row r="2502" spans="1:8" ht="15.75" x14ac:dyDescent="0.25">
      <c r="A2502" s="237">
        <v>8</v>
      </c>
      <c r="B2502" s="237">
        <v>10277</v>
      </c>
      <c r="C2502" s="308" t="s">
        <v>2463</v>
      </c>
      <c r="D2502" s="237" t="s">
        <v>15</v>
      </c>
      <c r="E2502" s="237">
        <v>344</v>
      </c>
      <c r="F2502" s="237">
        <v>50</v>
      </c>
      <c r="G2502" s="303"/>
      <c r="H2502" s="309">
        <v>23.58</v>
      </c>
    </row>
    <row r="2503" spans="1:8" ht="15.75" x14ac:dyDescent="0.25">
      <c r="A2503" s="237">
        <v>9</v>
      </c>
      <c r="B2503" s="237">
        <v>10026</v>
      </c>
      <c r="C2503" s="308" t="s">
        <v>2464</v>
      </c>
      <c r="D2503" s="237" t="s">
        <v>15</v>
      </c>
      <c r="E2503" s="237">
        <v>123</v>
      </c>
      <c r="F2503" s="237">
        <v>50</v>
      </c>
      <c r="G2503" s="303"/>
      <c r="H2503" s="309">
        <v>7.67</v>
      </c>
    </row>
    <row r="2504" spans="1:8" ht="15.75" x14ac:dyDescent="0.25">
      <c r="A2504" s="237">
        <v>10</v>
      </c>
      <c r="B2504" s="237">
        <v>1412</v>
      </c>
      <c r="C2504" s="308" t="s">
        <v>2465</v>
      </c>
      <c r="D2504" s="237" t="s">
        <v>15</v>
      </c>
      <c r="E2504" s="237">
        <v>1100</v>
      </c>
      <c r="F2504" s="237">
        <v>50</v>
      </c>
      <c r="G2504" s="303"/>
      <c r="H2504" s="309">
        <v>4.08</v>
      </c>
    </row>
    <row r="2505" spans="1:8" x14ac:dyDescent="0.25">
      <c r="A2505" s="4"/>
      <c r="B2505" s="2"/>
      <c r="C2505" s="60"/>
      <c r="D2505" s="2"/>
      <c r="E2505" s="2"/>
      <c r="F2505" s="230"/>
      <c r="G2505" s="2"/>
      <c r="H2505" s="82"/>
    </row>
    <row r="2506" spans="1:8" x14ac:dyDescent="0.25">
      <c r="A2506" s="4"/>
      <c r="B2506" s="2"/>
      <c r="C2506" s="60"/>
      <c r="D2506" s="2"/>
      <c r="E2506" s="2"/>
      <c r="F2506" s="230"/>
      <c r="G2506" s="2"/>
      <c r="H2506" s="82"/>
    </row>
    <row r="2507" spans="1:8" x14ac:dyDescent="0.25">
      <c r="A2507" s="245" t="s">
        <v>2466</v>
      </c>
      <c r="B2507" s="2"/>
      <c r="C2507" s="60"/>
      <c r="D2507" s="2"/>
      <c r="E2507" s="2"/>
      <c r="F2507" s="230"/>
      <c r="G2507" s="2"/>
      <c r="H2507" s="82"/>
    </row>
    <row r="2508" spans="1:8" x14ac:dyDescent="0.25">
      <c r="A2508" s="367" t="s">
        <v>1536</v>
      </c>
      <c r="B2508" s="367" t="s">
        <v>1537</v>
      </c>
      <c r="C2508" s="367" t="s">
        <v>1538</v>
      </c>
      <c r="D2508" s="367" t="s">
        <v>1539</v>
      </c>
      <c r="E2508" s="367" t="s">
        <v>1540</v>
      </c>
      <c r="F2508" s="369" t="s">
        <v>1541</v>
      </c>
      <c r="G2508" s="371" t="s">
        <v>984</v>
      </c>
      <c r="H2508" s="363" t="s">
        <v>1542</v>
      </c>
    </row>
    <row r="2509" spans="1:8" x14ac:dyDescent="0.25">
      <c r="A2509" s="368"/>
      <c r="B2509" s="368"/>
      <c r="C2509" s="368"/>
      <c r="D2509" s="368"/>
      <c r="E2509" s="368"/>
      <c r="F2509" s="370"/>
      <c r="G2509" s="372"/>
      <c r="H2509" s="364"/>
    </row>
    <row r="2510" spans="1:8" ht="15.75" x14ac:dyDescent="0.25">
      <c r="A2510" s="237">
        <v>1</v>
      </c>
      <c r="B2510" s="237">
        <v>1432</v>
      </c>
      <c r="C2510" s="308" t="s">
        <v>2467</v>
      </c>
      <c r="D2510" s="237" t="s">
        <v>15</v>
      </c>
      <c r="E2510" s="237">
        <v>93</v>
      </c>
      <c r="F2510" s="237">
        <v>50</v>
      </c>
      <c r="G2510" s="305"/>
      <c r="H2510" s="309">
        <v>8.1300000000000008</v>
      </c>
    </row>
    <row r="2511" spans="1:8" ht="15.75" x14ac:dyDescent="0.25">
      <c r="A2511" s="237">
        <v>2</v>
      </c>
      <c r="B2511" s="237">
        <v>3179</v>
      </c>
      <c r="C2511" s="308" t="s">
        <v>2468</v>
      </c>
      <c r="D2511" s="237" t="s">
        <v>15</v>
      </c>
      <c r="E2511" s="237">
        <v>9100</v>
      </c>
      <c r="F2511" s="237">
        <v>50</v>
      </c>
      <c r="G2511" s="305"/>
      <c r="H2511" s="309">
        <v>0.8</v>
      </c>
    </row>
    <row r="2512" spans="1:8" ht="15.75" x14ac:dyDescent="0.25">
      <c r="A2512" s="237">
        <v>3</v>
      </c>
      <c r="B2512" s="237">
        <v>1449</v>
      </c>
      <c r="C2512" s="308" t="s">
        <v>2469</v>
      </c>
      <c r="D2512" s="237" t="s">
        <v>15</v>
      </c>
      <c r="E2512" s="237">
        <v>4500</v>
      </c>
      <c r="F2512" s="237">
        <v>50</v>
      </c>
      <c r="G2512" s="305"/>
      <c r="H2512" s="309">
        <v>0.48</v>
      </c>
    </row>
    <row r="2513" spans="1:8" ht="15.75" x14ac:dyDescent="0.25">
      <c r="A2513" s="237">
        <v>4</v>
      </c>
      <c r="B2513" s="237">
        <v>10024</v>
      </c>
      <c r="C2513" s="308" t="s">
        <v>2470</v>
      </c>
      <c r="D2513" s="237" t="s">
        <v>15</v>
      </c>
      <c r="E2513" s="237">
        <v>40</v>
      </c>
      <c r="F2513" s="237">
        <v>50</v>
      </c>
      <c r="G2513" s="305"/>
      <c r="H2513" s="309">
        <v>8.8000000000000007</v>
      </c>
    </row>
    <row r="2514" spans="1:8" ht="15.75" x14ac:dyDescent="0.25">
      <c r="A2514" s="237">
        <v>5</v>
      </c>
      <c r="B2514" s="237">
        <v>1438</v>
      </c>
      <c r="C2514" s="308" t="s">
        <v>2471</v>
      </c>
      <c r="D2514" s="237" t="s">
        <v>15</v>
      </c>
      <c r="E2514" s="237">
        <v>2700</v>
      </c>
      <c r="F2514" s="237">
        <v>50</v>
      </c>
      <c r="G2514" s="305"/>
      <c r="H2514" s="309">
        <v>0.45</v>
      </c>
    </row>
    <row r="2515" spans="1:8" ht="15.75" x14ac:dyDescent="0.25">
      <c r="A2515" s="237">
        <v>6</v>
      </c>
      <c r="B2515" s="237">
        <v>10438</v>
      </c>
      <c r="C2515" s="308" t="s">
        <v>2472</v>
      </c>
      <c r="D2515" s="237" t="s">
        <v>15</v>
      </c>
      <c r="E2515" s="237">
        <v>10</v>
      </c>
      <c r="F2515" s="237">
        <v>50</v>
      </c>
      <c r="G2515" s="305"/>
      <c r="H2515" s="309">
        <v>4.38</v>
      </c>
    </row>
    <row r="2516" spans="1:8" ht="15.75" x14ac:dyDescent="0.25">
      <c r="A2516" s="237">
        <v>7</v>
      </c>
      <c r="B2516" s="237">
        <v>2155</v>
      </c>
      <c r="C2516" s="308" t="s">
        <v>2473</v>
      </c>
      <c r="D2516" s="237" t="s">
        <v>15</v>
      </c>
      <c r="E2516" s="237">
        <v>642</v>
      </c>
      <c r="F2516" s="237">
        <v>50</v>
      </c>
      <c r="G2516" s="305"/>
      <c r="H2516" s="309">
        <v>20.13</v>
      </c>
    </row>
    <row r="2517" spans="1:8" x14ac:dyDescent="0.25">
      <c r="A2517" s="4"/>
      <c r="B2517" s="2"/>
      <c r="C2517" s="60"/>
      <c r="D2517" s="2"/>
      <c r="E2517" s="2"/>
      <c r="F2517" s="230"/>
      <c r="G2517" s="2"/>
      <c r="H2517" s="82"/>
    </row>
    <row r="2518" spans="1:8" x14ac:dyDescent="0.25">
      <c r="A2518" s="4"/>
      <c r="B2518" s="2"/>
      <c r="C2518" s="60"/>
      <c r="D2518" s="2"/>
      <c r="E2518" s="2"/>
      <c r="F2518" s="230"/>
      <c r="G2518" s="2"/>
      <c r="H2518" s="82"/>
    </row>
    <row r="2519" spans="1:8" x14ac:dyDescent="0.25">
      <c r="A2519" s="245" t="s">
        <v>2474</v>
      </c>
      <c r="B2519" s="2"/>
      <c r="C2519" s="60"/>
      <c r="D2519" s="2"/>
      <c r="E2519" s="2"/>
      <c r="F2519" s="230"/>
      <c r="G2519" s="2"/>
      <c r="H2519" s="82"/>
    </row>
    <row r="2520" spans="1:8" x14ac:dyDescent="0.25">
      <c r="A2520" s="367" t="s">
        <v>1536</v>
      </c>
      <c r="B2520" s="367" t="s">
        <v>1537</v>
      </c>
      <c r="C2520" s="367" t="s">
        <v>1538</v>
      </c>
      <c r="D2520" s="367" t="s">
        <v>1539</v>
      </c>
      <c r="E2520" s="367" t="s">
        <v>1540</v>
      </c>
      <c r="F2520" s="369" t="s">
        <v>1541</v>
      </c>
      <c r="G2520" s="371" t="s">
        <v>984</v>
      </c>
      <c r="H2520" s="363" t="s">
        <v>1542</v>
      </c>
    </row>
    <row r="2521" spans="1:8" x14ac:dyDescent="0.25">
      <c r="A2521" s="368"/>
      <c r="B2521" s="368"/>
      <c r="C2521" s="368"/>
      <c r="D2521" s="368"/>
      <c r="E2521" s="368"/>
      <c r="F2521" s="370"/>
      <c r="G2521" s="372"/>
      <c r="H2521" s="364"/>
    </row>
    <row r="2522" spans="1:8" ht="15.75" x14ac:dyDescent="0.25">
      <c r="A2522" s="237">
        <v>1</v>
      </c>
      <c r="B2522" s="237">
        <v>6216</v>
      </c>
      <c r="C2522" s="308" t="s">
        <v>2475</v>
      </c>
      <c r="D2522" s="237" t="s">
        <v>15</v>
      </c>
      <c r="E2522" s="237">
        <v>3188</v>
      </c>
      <c r="F2522" s="237">
        <v>50</v>
      </c>
      <c r="G2522" s="305"/>
      <c r="H2522" s="309">
        <v>4.13</v>
      </c>
    </row>
    <row r="2523" spans="1:8" ht="15.75" x14ac:dyDescent="0.25">
      <c r="A2523" s="237">
        <v>2</v>
      </c>
      <c r="B2523" s="237">
        <v>6302</v>
      </c>
      <c r="C2523" s="308" t="s">
        <v>2476</v>
      </c>
      <c r="D2523" s="237" t="s">
        <v>15</v>
      </c>
      <c r="E2523" s="237">
        <v>1100</v>
      </c>
      <c r="F2523" s="237">
        <v>50</v>
      </c>
      <c r="G2523" s="305"/>
      <c r="H2523" s="309">
        <v>2.23</v>
      </c>
    </row>
    <row r="2524" spans="1:8" ht="15.75" x14ac:dyDescent="0.25">
      <c r="A2524" s="237">
        <v>3</v>
      </c>
      <c r="B2524" s="237">
        <v>6220</v>
      </c>
      <c r="C2524" s="308" t="s">
        <v>2477</v>
      </c>
      <c r="D2524" s="237" t="s">
        <v>15</v>
      </c>
      <c r="E2524" s="237">
        <v>785</v>
      </c>
      <c r="F2524" s="237">
        <v>50</v>
      </c>
      <c r="G2524" s="305"/>
      <c r="H2524" s="309">
        <v>3.89</v>
      </c>
    </row>
    <row r="2525" spans="1:8" ht="15.75" x14ac:dyDescent="0.25">
      <c r="A2525" s="237">
        <v>4</v>
      </c>
      <c r="B2525" s="237">
        <v>6166</v>
      </c>
      <c r="C2525" s="308" t="s">
        <v>2478</v>
      </c>
      <c r="D2525" s="237" t="s">
        <v>15</v>
      </c>
      <c r="E2525" s="237">
        <v>1150</v>
      </c>
      <c r="F2525" s="237">
        <v>50</v>
      </c>
      <c r="G2525" s="305"/>
      <c r="H2525" s="309">
        <v>1.61</v>
      </c>
    </row>
    <row r="2526" spans="1:8" ht="15.75" x14ac:dyDescent="0.25">
      <c r="A2526" s="237">
        <v>5</v>
      </c>
      <c r="B2526" s="237">
        <v>6173</v>
      </c>
      <c r="C2526" s="308" t="s">
        <v>2479</v>
      </c>
      <c r="D2526" s="237" t="s">
        <v>15</v>
      </c>
      <c r="E2526" s="237">
        <v>290</v>
      </c>
      <c r="F2526" s="237">
        <v>50</v>
      </c>
      <c r="G2526" s="305"/>
      <c r="H2526" s="309">
        <v>8.34</v>
      </c>
    </row>
    <row r="2527" spans="1:8" ht="15.75" x14ac:dyDescent="0.25">
      <c r="A2527" s="237">
        <v>6</v>
      </c>
      <c r="B2527" s="237">
        <v>6165</v>
      </c>
      <c r="C2527" s="308" t="s">
        <v>2480</v>
      </c>
      <c r="D2527" s="237" t="s">
        <v>15</v>
      </c>
      <c r="E2527" s="237">
        <v>1500</v>
      </c>
      <c r="F2527" s="237">
        <v>50</v>
      </c>
      <c r="G2527" s="305"/>
      <c r="H2527" s="309">
        <v>1.0900000000000001</v>
      </c>
    </row>
    <row r="2528" spans="1:8" ht="15.75" x14ac:dyDescent="0.25">
      <c r="A2528" s="237">
        <v>7</v>
      </c>
      <c r="B2528" s="237">
        <v>6315</v>
      </c>
      <c r="C2528" s="308" t="s">
        <v>2481</v>
      </c>
      <c r="D2528" s="237" t="s">
        <v>15</v>
      </c>
      <c r="E2528" s="237">
        <v>1850</v>
      </c>
      <c r="F2528" s="237">
        <v>50</v>
      </c>
      <c r="G2528" s="305"/>
      <c r="H2528" s="309">
        <v>1.3</v>
      </c>
    </row>
    <row r="2529" spans="1:8" x14ac:dyDescent="0.25">
      <c r="A2529" s="4"/>
      <c r="B2529" s="2"/>
      <c r="C2529" s="60"/>
      <c r="D2529" s="2"/>
      <c r="E2529" s="2"/>
      <c r="F2529" s="230"/>
      <c r="G2529" s="2"/>
      <c r="H2529" s="82"/>
    </row>
    <row r="2530" spans="1:8" x14ac:dyDescent="0.25">
      <c r="A2530" s="4"/>
      <c r="B2530" s="2"/>
      <c r="C2530" s="60"/>
      <c r="D2530" s="2"/>
      <c r="E2530" s="2"/>
      <c r="F2530" s="230"/>
      <c r="G2530" s="2"/>
      <c r="H2530" s="82"/>
    </row>
    <row r="2531" spans="1:8" x14ac:dyDescent="0.25">
      <c r="A2531" s="245" t="s">
        <v>2482</v>
      </c>
      <c r="B2531" s="2"/>
      <c r="C2531" s="60"/>
      <c r="D2531" s="2"/>
      <c r="E2531" s="2"/>
      <c r="F2531" s="230"/>
      <c r="G2531" s="2"/>
      <c r="H2531" s="82"/>
    </row>
    <row r="2532" spans="1:8" x14ac:dyDescent="0.25">
      <c r="A2532" s="367" t="s">
        <v>1536</v>
      </c>
      <c r="B2532" s="367" t="s">
        <v>1537</v>
      </c>
      <c r="C2532" s="367" t="s">
        <v>1538</v>
      </c>
      <c r="D2532" s="367" t="s">
        <v>1539</v>
      </c>
      <c r="E2532" s="367" t="s">
        <v>1540</v>
      </c>
      <c r="F2532" s="369" t="s">
        <v>1541</v>
      </c>
      <c r="G2532" s="371" t="s">
        <v>984</v>
      </c>
      <c r="H2532" s="363" t="s">
        <v>1542</v>
      </c>
    </row>
    <row r="2533" spans="1:8" x14ac:dyDescent="0.25">
      <c r="A2533" s="368"/>
      <c r="B2533" s="368"/>
      <c r="C2533" s="368"/>
      <c r="D2533" s="368"/>
      <c r="E2533" s="368"/>
      <c r="F2533" s="370"/>
      <c r="G2533" s="372"/>
      <c r="H2533" s="364"/>
    </row>
    <row r="2534" spans="1:8" ht="31.5" x14ac:dyDescent="0.25">
      <c r="A2534" s="237">
        <v>1</v>
      </c>
      <c r="B2534" s="237">
        <v>2741</v>
      </c>
      <c r="C2534" s="308" t="s">
        <v>2483</v>
      </c>
      <c r="D2534" s="237" t="s">
        <v>15</v>
      </c>
      <c r="E2534" s="237">
        <v>135</v>
      </c>
      <c r="F2534" s="237">
        <v>70</v>
      </c>
      <c r="G2534" s="305"/>
      <c r="H2534" s="309">
        <v>137.12</v>
      </c>
    </row>
    <row r="2535" spans="1:8" ht="31.5" x14ac:dyDescent="0.25">
      <c r="A2535" s="237">
        <v>2</v>
      </c>
      <c r="B2535" s="237">
        <v>2733</v>
      </c>
      <c r="C2535" s="308" t="s">
        <v>2484</v>
      </c>
      <c r="D2535" s="237" t="s">
        <v>15</v>
      </c>
      <c r="E2535" s="237">
        <v>119</v>
      </c>
      <c r="F2535" s="237">
        <v>70</v>
      </c>
      <c r="G2535" s="305"/>
      <c r="H2535" s="309">
        <v>137.12</v>
      </c>
    </row>
    <row r="2536" spans="1:8" ht="31.5" x14ac:dyDescent="0.25">
      <c r="A2536" s="237">
        <v>3</v>
      </c>
      <c r="B2536" s="237">
        <v>1658</v>
      </c>
      <c r="C2536" s="308" t="s">
        <v>2485</v>
      </c>
      <c r="D2536" s="237" t="s">
        <v>15</v>
      </c>
      <c r="E2536" s="237">
        <v>37</v>
      </c>
      <c r="F2536" s="237">
        <v>100</v>
      </c>
      <c r="G2536" s="305"/>
      <c r="H2536" s="309">
        <v>119.17</v>
      </c>
    </row>
    <row r="2537" spans="1:8" ht="15.75" x14ac:dyDescent="0.25">
      <c r="A2537" s="237">
        <v>4</v>
      </c>
      <c r="B2537" s="237">
        <v>1440</v>
      </c>
      <c r="C2537" s="308" t="s">
        <v>2486</v>
      </c>
      <c r="D2537" s="237" t="s">
        <v>15</v>
      </c>
      <c r="E2537" s="237">
        <v>188</v>
      </c>
      <c r="F2537" s="237">
        <v>100</v>
      </c>
      <c r="G2537" s="305"/>
      <c r="H2537" s="309">
        <v>63.76</v>
      </c>
    </row>
    <row r="2538" spans="1:8" ht="15.75" x14ac:dyDescent="0.25">
      <c r="A2538" s="237">
        <v>5</v>
      </c>
      <c r="B2538" s="237">
        <v>10124</v>
      </c>
      <c r="C2538" s="310" t="s">
        <v>2487</v>
      </c>
      <c r="D2538" s="237" t="s">
        <v>15</v>
      </c>
      <c r="E2538" s="237">
        <v>356</v>
      </c>
      <c r="F2538" s="237">
        <v>70</v>
      </c>
      <c r="G2538" s="305"/>
      <c r="H2538" s="309">
        <v>1.1599999999999999</v>
      </c>
    </row>
    <row r="2539" spans="1:8" ht="15.75" x14ac:dyDescent="0.25">
      <c r="A2539" s="237">
        <v>6</v>
      </c>
      <c r="B2539" s="237">
        <v>1356</v>
      </c>
      <c r="C2539" s="310" t="s">
        <v>2488</v>
      </c>
      <c r="D2539" s="237" t="s">
        <v>15</v>
      </c>
      <c r="E2539" s="237">
        <v>10</v>
      </c>
      <c r="F2539" s="237">
        <v>100</v>
      </c>
      <c r="G2539" s="305"/>
      <c r="H2539" s="309">
        <v>42.33</v>
      </c>
    </row>
    <row r="2540" spans="1:8" ht="15.75" x14ac:dyDescent="0.25">
      <c r="A2540" s="237">
        <v>7</v>
      </c>
      <c r="B2540" s="237">
        <v>23076</v>
      </c>
      <c r="C2540" s="310" t="s">
        <v>2489</v>
      </c>
      <c r="D2540" s="237" t="s">
        <v>15</v>
      </c>
      <c r="E2540" s="237">
        <v>44</v>
      </c>
      <c r="F2540" s="237">
        <v>100</v>
      </c>
      <c r="G2540" s="305"/>
      <c r="H2540" s="309">
        <v>20.98</v>
      </c>
    </row>
    <row r="2541" spans="1:8" ht="15.75" x14ac:dyDescent="0.25">
      <c r="A2541" s="237">
        <v>8</v>
      </c>
      <c r="B2541" s="237">
        <v>23024</v>
      </c>
      <c r="C2541" s="310" t="s">
        <v>2490</v>
      </c>
      <c r="D2541" s="237" t="s">
        <v>15</v>
      </c>
      <c r="E2541" s="237">
        <v>4</v>
      </c>
      <c r="F2541" s="237">
        <v>100</v>
      </c>
      <c r="G2541" s="305"/>
      <c r="H2541" s="309">
        <v>17.93</v>
      </c>
    </row>
    <row r="2542" spans="1:8" ht="15.75" x14ac:dyDescent="0.25">
      <c r="A2542" s="237">
        <v>9</v>
      </c>
      <c r="B2542" s="237">
        <v>4856</v>
      </c>
      <c r="C2542" s="308" t="s">
        <v>2491</v>
      </c>
      <c r="D2542" s="237" t="s">
        <v>15</v>
      </c>
      <c r="E2542" s="237">
        <v>59</v>
      </c>
      <c r="F2542" s="237">
        <v>100</v>
      </c>
      <c r="G2542" s="305"/>
      <c r="H2542" s="309">
        <v>29.58</v>
      </c>
    </row>
    <row r="2543" spans="1:8" ht="15.75" x14ac:dyDescent="0.25">
      <c r="A2543" s="237">
        <v>10</v>
      </c>
      <c r="B2543" s="237">
        <v>4857</v>
      </c>
      <c r="C2543" s="308" t="s">
        <v>2492</v>
      </c>
      <c r="D2543" s="237" t="s">
        <v>15</v>
      </c>
      <c r="E2543" s="237">
        <v>73</v>
      </c>
      <c r="F2543" s="237">
        <v>50</v>
      </c>
      <c r="G2543" s="305"/>
      <c r="H2543" s="309">
        <v>15.65</v>
      </c>
    </row>
    <row r="2544" spans="1:8" ht="15.75" x14ac:dyDescent="0.25">
      <c r="A2544" s="237">
        <v>11</v>
      </c>
      <c r="B2544" s="237">
        <v>4859</v>
      </c>
      <c r="C2544" s="308" t="s">
        <v>2493</v>
      </c>
      <c r="D2544" s="237" t="s">
        <v>15</v>
      </c>
      <c r="E2544" s="237">
        <v>52</v>
      </c>
      <c r="F2544" s="237">
        <v>50</v>
      </c>
      <c r="G2544" s="305"/>
      <c r="H2544" s="309">
        <v>16.82</v>
      </c>
    </row>
    <row r="2545" spans="1:8" ht="15.75" x14ac:dyDescent="0.25">
      <c r="A2545" s="237">
        <v>12</v>
      </c>
      <c r="B2545" s="237">
        <v>4833</v>
      </c>
      <c r="C2545" s="308" t="s">
        <v>2494</v>
      </c>
      <c r="D2545" s="237" t="s">
        <v>15</v>
      </c>
      <c r="E2545" s="237">
        <v>179</v>
      </c>
      <c r="F2545" s="237">
        <v>50</v>
      </c>
      <c r="G2545" s="305"/>
      <c r="H2545" s="309">
        <v>5.75</v>
      </c>
    </row>
    <row r="2546" spans="1:8" x14ac:dyDescent="0.25">
      <c r="A2546" s="4"/>
      <c r="B2546" s="2"/>
      <c r="C2546" s="60"/>
      <c r="D2546" s="2"/>
      <c r="E2546" s="2"/>
      <c r="F2546" s="230"/>
      <c r="G2546" s="2"/>
      <c r="H2546" s="82"/>
    </row>
    <row r="2547" spans="1:8" x14ac:dyDescent="0.25">
      <c r="A2547" s="4"/>
      <c r="B2547" s="2"/>
      <c r="C2547" s="60"/>
      <c r="D2547" s="2"/>
      <c r="E2547" s="2"/>
      <c r="F2547" s="230"/>
      <c r="G2547" s="2"/>
      <c r="H2547" s="82"/>
    </row>
    <row r="2548" spans="1:8" x14ac:dyDescent="0.25">
      <c r="A2548" s="245" t="s">
        <v>2495</v>
      </c>
      <c r="B2548" s="2"/>
      <c r="C2548" s="60"/>
      <c r="D2548" s="2"/>
      <c r="E2548" s="2"/>
      <c r="F2548" s="230"/>
      <c r="G2548" s="2"/>
      <c r="H2548" s="82"/>
    </row>
    <row r="2549" spans="1:8" x14ac:dyDescent="0.25">
      <c r="A2549" s="367" t="s">
        <v>1536</v>
      </c>
      <c r="B2549" s="367" t="s">
        <v>1537</v>
      </c>
      <c r="C2549" s="367" t="s">
        <v>1538</v>
      </c>
      <c r="D2549" s="367" t="s">
        <v>1539</v>
      </c>
      <c r="E2549" s="367" t="s">
        <v>1540</v>
      </c>
      <c r="F2549" s="369" t="s">
        <v>1541</v>
      </c>
      <c r="G2549" s="371" t="s">
        <v>984</v>
      </c>
      <c r="H2549" s="363" t="s">
        <v>1542</v>
      </c>
    </row>
    <row r="2550" spans="1:8" x14ac:dyDescent="0.25">
      <c r="A2550" s="368"/>
      <c r="B2550" s="368"/>
      <c r="C2550" s="368"/>
      <c r="D2550" s="368"/>
      <c r="E2550" s="368"/>
      <c r="F2550" s="370"/>
      <c r="G2550" s="372"/>
      <c r="H2550" s="364"/>
    </row>
    <row r="2551" spans="1:8" ht="15.75" x14ac:dyDescent="0.25">
      <c r="A2551" s="237">
        <v>1</v>
      </c>
      <c r="B2551" s="237">
        <v>10149</v>
      </c>
      <c r="C2551" s="308" t="s">
        <v>2496</v>
      </c>
      <c r="D2551" s="237" t="s">
        <v>15</v>
      </c>
      <c r="E2551" s="237">
        <v>150</v>
      </c>
      <c r="F2551" s="237">
        <v>50</v>
      </c>
      <c r="G2551" s="305"/>
      <c r="H2551" s="309">
        <v>6.81</v>
      </c>
    </row>
    <row r="2552" spans="1:8" ht="15.75" x14ac:dyDescent="0.25">
      <c r="A2552" s="237">
        <v>2</v>
      </c>
      <c r="B2552" s="237">
        <v>1410</v>
      </c>
      <c r="C2552" s="308" t="s">
        <v>2497</v>
      </c>
      <c r="D2552" s="237" t="s">
        <v>15</v>
      </c>
      <c r="E2552" s="237">
        <v>391</v>
      </c>
      <c r="F2552" s="237">
        <v>50</v>
      </c>
      <c r="G2552" s="305"/>
      <c r="H2552" s="309">
        <v>2.65</v>
      </c>
    </row>
    <row r="2553" spans="1:8" ht="15.75" x14ac:dyDescent="0.25">
      <c r="A2553" s="237">
        <v>3</v>
      </c>
      <c r="B2553" s="237">
        <v>10123</v>
      </c>
      <c r="C2553" s="311" t="s">
        <v>2498</v>
      </c>
      <c r="D2553" s="237" t="s">
        <v>15</v>
      </c>
      <c r="E2553" s="237">
        <v>661</v>
      </c>
      <c r="F2553" s="237">
        <v>50</v>
      </c>
      <c r="G2553" s="305"/>
      <c r="H2553" s="309">
        <v>2.46</v>
      </c>
    </row>
    <row r="2554" spans="1:8" ht="15.75" x14ac:dyDescent="0.25">
      <c r="A2554" s="373">
        <v>4</v>
      </c>
      <c r="B2554" s="374">
        <v>23006</v>
      </c>
      <c r="C2554" s="312">
        <v>9806083</v>
      </c>
      <c r="D2554" s="375" t="s">
        <v>15</v>
      </c>
      <c r="E2554" s="373">
        <v>2</v>
      </c>
      <c r="F2554" s="373">
        <v>50</v>
      </c>
      <c r="G2554" s="376"/>
      <c r="H2554" s="378">
        <v>5.81</v>
      </c>
    </row>
    <row r="2555" spans="1:8" ht="15.75" x14ac:dyDescent="0.25">
      <c r="A2555" s="373"/>
      <c r="B2555" s="374"/>
      <c r="C2555" s="313" t="s">
        <v>2499</v>
      </c>
      <c r="D2555" s="375"/>
      <c r="E2555" s="373"/>
      <c r="F2555" s="373"/>
      <c r="G2555" s="377"/>
      <c r="H2555" s="379"/>
    </row>
    <row r="2556" spans="1:8" ht="15.75" x14ac:dyDescent="0.25">
      <c r="A2556" s="237">
        <v>5</v>
      </c>
      <c r="B2556" s="237">
        <v>23094</v>
      </c>
      <c r="C2556" s="313" t="s">
        <v>2500</v>
      </c>
      <c r="D2556" s="237" t="s">
        <v>15</v>
      </c>
      <c r="E2556" s="237">
        <v>10</v>
      </c>
      <c r="F2556" s="237">
        <v>50</v>
      </c>
      <c r="G2556" s="305"/>
      <c r="H2556" s="309">
        <v>1.72</v>
      </c>
    </row>
    <row r="2557" spans="1:8" ht="15.75" x14ac:dyDescent="0.25">
      <c r="A2557" s="237">
        <v>6</v>
      </c>
      <c r="B2557" s="237">
        <v>1403</v>
      </c>
      <c r="C2557" s="308" t="s">
        <v>2501</v>
      </c>
      <c r="D2557" s="237" t="s">
        <v>15</v>
      </c>
      <c r="E2557" s="237">
        <v>100</v>
      </c>
      <c r="F2557" s="237">
        <v>50</v>
      </c>
      <c r="G2557" s="305"/>
      <c r="H2557" s="309">
        <v>0.81</v>
      </c>
    </row>
    <row r="2558" spans="1:8" ht="15.75" x14ac:dyDescent="0.25">
      <c r="A2558" s="237">
        <v>7</v>
      </c>
      <c r="B2558" s="237">
        <v>10141</v>
      </c>
      <c r="C2558" s="308" t="s">
        <v>2501</v>
      </c>
      <c r="D2558" s="237" t="s">
        <v>15</v>
      </c>
      <c r="E2558" s="237">
        <v>100</v>
      </c>
      <c r="F2558" s="237">
        <v>50</v>
      </c>
      <c r="G2558" s="305"/>
      <c r="H2558" s="309">
        <v>0.81</v>
      </c>
    </row>
    <row r="2561" spans="1:9" x14ac:dyDescent="0.25">
      <c r="A2561" s="245" t="s">
        <v>2503</v>
      </c>
      <c r="B2561" s="2"/>
      <c r="C2561" s="60"/>
      <c r="D2561" s="2"/>
      <c r="E2561" s="2"/>
      <c r="F2561" s="230"/>
      <c r="G2561" s="2"/>
      <c r="H2561" s="2"/>
    </row>
    <row r="2562" spans="1:9" x14ac:dyDescent="0.25">
      <c r="A2562" s="367" t="s">
        <v>1536</v>
      </c>
      <c r="B2562" s="367" t="s">
        <v>1537</v>
      </c>
      <c r="C2562" s="367" t="s">
        <v>1538</v>
      </c>
      <c r="D2562" s="367" t="s">
        <v>1539</v>
      </c>
      <c r="E2562" s="367" t="s">
        <v>1540</v>
      </c>
      <c r="F2562" s="369" t="s">
        <v>1541</v>
      </c>
      <c r="G2562" s="371" t="s">
        <v>984</v>
      </c>
      <c r="H2562" s="363" t="s">
        <v>1542</v>
      </c>
    </row>
    <row r="2563" spans="1:9" x14ac:dyDescent="0.25">
      <c r="A2563" s="368"/>
      <c r="B2563" s="368"/>
      <c r="C2563" s="368"/>
      <c r="D2563" s="368"/>
      <c r="E2563" s="368"/>
      <c r="F2563" s="370"/>
      <c r="G2563" s="372"/>
      <c r="H2563" s="364"/>
    </row>
    <row r="2564" spans="1:9" s="344" customFormat="1" ht="24.95" customHeight="1" x14ac:dyDescent="0.25">
      <c r="A2564" s="340" t="s">
        <v>2935</v>
      </c>
      <c r="B2564" s="317">
        <v>4501</v>
      </c>
      <c r="C2564" s="308" t="s">
        <v>2504</v>
      </c>
      <c r="D2564" s="317" t="s">
        <v>15</v>
      </c>
      <c r="E2564" s="317">
        <v>3</v>
      </c>
      <c r="F2564" s="308">
        <v>50</v>
      </c>
      <c r="G2564" s="341"/>
      <c r="H2564" s="342">
        <v>0.75</v>
      </c>
      <c r="I2564" s="343"/>
    </row>
    <row r="2565" spans="1:9" s="344" customFormat="1" ht="24.95" customHeight="1" x14ac:dyDescent="0.25">
      <c r="A2565" s="340" t="s">
        <v>2936</v>
      </c>
      <c r="B2565" s="317">
        <v>4503</v>
      </c>
      <c r="C2565" s="308" t="s">
        <v>2505</v>
      </c>
      <c r="D2565" s="317" t="s">
        <v>15</v>
      </c>
      <c r="E2565" s="317">
        <v>88</v>
      </c>
      <c r="F2565" s="308">
        <v>50</v>
      </c>
      <c r="G2565" s="341"/>
      <c r="H2565" s="342">
        <v>1.75</v>
      </c>
      <c r="I2565" s="343"/>
    </row>
    <row r="2566" spans="1:9" s="344" customFormat="1" ht="24.95" customHeight="1" x14ac:dyDescent="0.25">
      <c r="A2566" s="340" t="s">
        <v>2937</v>
      </c>
      <c r="B2566" s="317">
        <v>4511</v>
      </c>
      <c r="C2566" s="308" t="s">
        <v>2506</v>
      </c>
      <c r="D2566" s="317" t="s">
        <v>15</v>
      </c>
      <c r="E2566" s="317">
        <v>46</v>
      </c>
      <c r="F2566" s="308">
        <v>30</v>
      </c>
      <c r="G2566" s="341"/>
      <c r="H2566" s="342">
        <v>6.17</v>
      </c>
      <c r="I2566" s="343"/>
    </row>
    <row r="2567" spans="1:9" s="344" customFormat="1" ht="24.95" customHeight="1" x14ac:dyDescent="0.25">
      <c r="A2567" s="340" t="s">
        <v>2938</v>
      </c>
      <c r="B2567" s="317">
        <v>4504</v>
      </c>
      <c r="C2567" s="308" t="s">
        <v>2507</v>
      </c>
      <c r="D2567" s="317" t="s">
        <v>15</v>
      </c>
      <c r="E2567" s="317">
        <v>45</v>
      </c>
      <c r="F2567" s="308">
        <v>50</v>
      </c>
      <c r="G2567" s="341"/>
      <c r="H2567" s="342">
        <v>35.93</v>
      </c>
      <c r="I2567" s="343"/>
    </row>
    <row r="2568" spans="1:9" s="344" customFormat="1" ht="24.95" customHeight="1" x14ac:dyDescent="0.25">
      <c r="A2568" s="340" t="s">
        <v>2939</v>
      </c>
      <c r="B2568" s="317">
        <v>5869</v>
      </c>
      <c r="C2568" s="308" t="s">
        <v>2508</v>
      </c>
      <c r="D2568" s="317" t="s">
        <v>15</v>
      </c>
      <c r="E2568" s="317">
        <v>2</v>
      </c>
      <c r="F2568" s="308">
        <v>50</v>
      </c>
      <c r="G2568" s="341"/>
      <c r="H2568" s="342">
        <v>3.59</v>
      </c>
      <c r="I2568" s="343"/>
    </row>
    <row r="2569" spans="1:9" s="344" customFormat="1" ht="24.95" customHeight="1" x14ac:dyDescent="0.25">
      <c r="A2569" s="340" t="s">
        <v>2940</v>
      </c>
      <c r="B2569" s="317">
        <v>5812</v>
      </c>
      <c r="C2569" s="308" t="s">
        <v>2509</v>
      </c>
      <c r="D2569" s="317" t="s">
        <v>15</v>
      </c>
      <c r="E2569" s="317">
        <v>6</v>
      </c>
      <c r="F2569" s="308">
        <v>50</v>
      </c>
      <c r="G2569" s="341"/>
      <c r="H2569" s="342">
        <v>6.19</v>
      </c>
      <c r="I2569" s="343"/>
    </row>
    <row r="2570" spans="1:9" s="344" customFormat="1" ht="24.95" customHeight="1" x14ac:dyDescent="0.25">
      <c r="A2570" s="340" t="s">
        <v>2941</v>
      </c>
      <c r="B2570" s="317">
        <v>5900</v>
      </c>
      <c r="C2570" s="308" t="s">
        <v>2510</v>
      </c>
      <c r="D2570" s="317" t="s">
        <v>15</v>
      </c>
      <c r="E2570" s="317">
        <v>1</v>
      </c>
      <c r="F2570" s="308">
        <v>50</v>
      </c>
      <c r="G2570" s="341"/>
      <c r="H2570" s="342">
        <v>0.19</v>
      </c>
      <c r="I2570" s="343"/>
    </row>
    <row r="2571" spans="1:9" s="344" customFormat="1" ht="24.95" customHeight="1" x14ac:dyDescent="0.25">
      <c r="A2571" s="340" t="s">
        <v>2942</v>
      </c>
      <c r="B2571" s="317">
        <v>5873</v>
      </c>
      <c r="C2571" s="308" t="s">
        <v>2511</v>
      </c>
      <c r="D2571" s="317" t="s">
        <v>15</v>
      </c>
      <c r="E2571" s="317">
        <v>5</v>
      </c>
      <c r="F2571" s="308">
        <v>50</v>
      </c>
      <c r="G2571" s="341"/>
      <c r="H2571" s="342">
        <v>2.72</v>
      </c>
      <c r="I2571" s="343"/>
    </row>
    <row r="2572" spans="1:9" s="344" customFormat="1" ht="24.95" customHeight="1" x14ac:dyDescent="0.25">
      <c r="A2572" s="340" t="s">
        <v>2943</v>
      </c>
      <c r="B2572" s="317">
        <v>4859</v>
      </c>
      <c r="C2572" s="308" t="s">
        <v>2512</v>
      </c>
      <c r="D2572" s="317" t="s">
        <v>15</v>
      </c>
      <c r="E2572" s="317">
        <v>2</v>
      </c>
      <c r="F2572" s="308">
        <v>50</v>
      </c>
      <c r="G2572" s="341"/>
      <c r="H2572" s="342">
        <v>3.6</v>
      </c>
      <c r="I2572" s="343"/>
    </row>
    <row r="2573" spans="1:9" s="344" customFormat="1" ht="24.95" customHeight="1" x14ac:dyDescent="0.25">
      <c r="A2573" s="340" t="s">
        <v>2944</v>
      </c>
      <c r="B2573" s="317">
        <v>4509</v>
      </c>
      <c r="C2573" s="308" t="s">
        <v>2513</v>
      </c>
      <c r="D2573" s="317" t="s">
        <v>15</v>
      </c>
      <c r="E2573" s="317">
        <v>12</v>
      </c>
      <c r="F2573" s="308">
        <v>40</v>
      </c>
      <c r="G2573" s="341"/>
      <c r="H2573" s="342">
        <v>0.31</v>
      </c>
      <c r="I2573" s="343"/>
    </row>
    <row r="2574" spans="1:9" s="344" customFormat="1" ht="24.95" customHeight="1" x14ac:dyDescent="0.25">
      <c r="A2574" s="340" t="s">
        <v>2945</v>
      </c>
      <c r="B2574" s="317">
        <v>5921</v>
      </c>
      <c r="C2574" s="308" t="s">
        <v>2514</v>
      </c>
      <c r="D2574" s="317" t="s">
        <v>15</v>
      </c>
      <c r="E2574" s="317">
        <v>3</v>
      </c>
      <c r="F2574" s="308">
        <v>40</v>
      </c>
      <c r="G2574" s="341"/>
      <c r="H2574" s="342">
        <v>2.78</v>
      </c>
      <c r="I2574" s="343"/>
    </row>
    <row r="2575" spans="1:9" s="344" customFormat="1" ht="24.95" customHeight="1" x14ac:dyDescent="0.25">
      <c r="A2575" s="340" t="s">
        <v>2946</v>
      </c>
      <c r="B2575" s="317">
        <v>4588</v>
      </c>
      <c r="C2575" s="308" t="s">
        <v>2515</v>
      </c>
      <c r="D2575" s="317" t="s">
        <v>15</v>
      </c>
      <c r="E2575" s="317">
        <v>6</v>
      </c>
      <c r="F2575" s="308">
        <v>40</v>
      </c>
      <c r="G2575" s="341"/>
      <c r="H2575" s="342">
        <v>5.09</v>
      </c>
      <c r="I2575" s="343"/>
    </row>
    <row r="2576" spans="1:9" s="344" customFormat="1" ht="24.95" customHeight="1" x14ac:dyDescent="0.25">
      <c r="A2576" s="340" t="s">
        <v>2947</v>
      </c>
      <c r="B2576" s="317">
        <v>5817</v>
      </c>
      <c r="C2576" s="308" t="s">
        <v>2516</v>
      </c>
      <c r="D2576" s="317" t="s">
        <v>15</v>
      </c>
      <c r="E2576" s="317">
        <v>2</v>
      </c>
      <c r="F2576" s="308">
        <v>50</v>
      </c>
      <c r="G2576" s="341"/>
      <c r="H2576" s="342">
        <v>2.2000000000000002</v>
      </c>
      <c r="I2576" s="343"/>
    </row>
    <row r="2577" spans="1:9" s="344" customFormat="1" ht="24.95" customHeight="1" x14ac:dyDescent="0.25">
      <c r="A2577" s="340" t="s">
        <v>2948</v>
      </c>
      <c r="B2577" s="317">
        <v>5871</v>
      </c>
      <c r="C2577" s="308" t="s">
        <v>2517</v>
      </c>
      <c r="D2577" s="317" t="s">
        <v>15</v>
      </c>
      <c r="E2577" s="317">
        <v>28</v>
      </c>
      <c r="F2577" s="308">
        <v>30</v>
      </c>
      <c r="G2577" s="341"/>
      <c r="H2577" s="342">
        <v>0.28000000000000003</v>
      </c>
      <c r="I2577" s="343"/>
    </row>
    <row r="2578" spans="1:9" s="344" customFormat="1" ht="24.95" customHeight="1" x14ac:dyDescent="0.25">
      <c r="A2578" s="340" t="s">
        <v>2949</v>
      </c>
      <c r="B2578" s="317">
        <v>5203</v>
      </c>
      <c r="C2578" s="308" t="s">
        <v>2518</v>
      </c>
      <c r="D2578" s="317" t="s">
        <v>15</v>
      </c>
      <c r="E2578" s="317">
        <v>2</v>
      </c>
      <c r="F2578" s="308">
        <v>50</v>
      </c>
      <c r="G2578" s="341"/>
      <c r="H2578" s="342">
        <v>5.99</v>
      </c>
      <c r="I2578" s="343"/>
    </row>
    <row r="2579" spans="1:9" s="344" customFormat="1" ht="24.95" customHeight="1" x14ac:dyDescent="0.25">
      <c r="A2579" s="340" t="s">
        <v>2950</v>
      </c>
      <c r="B2579" s="317">
        <v>5849</v>
      </c>
      <c r="C2579" s="308" t="s">
        <v>2519</v>
      </c>
      <c r="D2579" s="317" t="s">
        <v>15</v>
      </c>
      <c r="E2579" s="317">
        <v>3</v>
      </c>
      <c r="F2579" s="308">
        <v>50</v>
      </c>
      <c r="G2579" s="341"/>
      <c r="H2579" s="342">
        <v>0.41</v>
      </c>
      <c r="I2579" s="343"/>
    </row>
    <row r="2580" spans="1:9" s="344" customFormat="1" ht="24.95" customHeight="1" x14ac:dyDescent="0.25">
      <c r="A2580" s="340" t="s">
        <v>2951</v>
      </c>
      <c r="B2580" s="317">
        <v>5927</v>
      </c>
      <c r="C2580" s="308" t="s">
        <v>2520</v>
      </c>
      <c r="D2580" s="317" t="s">
        <v>15</v>
      </c>
      <c r="E2580" s="317">
        <v>2</v>
      </c>
      <c r="F2580" s="308">
        <v>50</v>
      </c>
      <c r="G2580" s="341"/>
      <c r="H2580" s="342">
        <v>48.9</v>
      </c>
      <c r="I2580" s="343"/>
    </row>
    <row r="2581" spans="1:9" s="344" customFormat="1" ht="24.95" customHeight="1" x14ac:dyDescent="0.25">
      <c r="A2581" s="340" t="s">
        <v>2952</v>
      </c>
      <c r="B2581" s="317">
        <v>5841</v>
      </c>
      <c r="C2581" s="308" t="s">
        <v>2521</v>
      </c>
      <c r="D2581" s="317" t="s">
        <v>15</v>
      </c>
      <c r="E2581" s="317">
        <v>5</v>
      </c>
      <c r="F2581" s="308">
        <v>50</v>
      </c>
      <c r="G2581" s="341"/>
      <c r="H2581" s="342">
        <v>1.71</v>
      </c>
      <c r="I2581" s="343"/>
    </row>
    <row r="2582" spans="1:9" s="344" customFormat="1" ht="24.95" customHeight="1" x14ac:dyDescent="0.25">
      <c r="A2582" s="340" t="s">
        <v>2953</v>
      </c>
      <c r="B2582" s="317">
        <v>4548</v>
      </c>
      <c r="C2582" s="308" t="s">
        <v>2522</v>
      </c>
      <c r="D2582" s="317" t="s">
        <v>15</v>
      </c>
      <c r="E2582" s="317">
        <v>4</v>
      </c>
      <c r="F2582" s="308">
        <v>50</v>
      </c>
      <c r="G2582" s="341"/>
      <c r="H2582" s="342">
        <v>4.42</v>
      </c>
      <c r="I2582" s="343"/>
    </row>
    <row r="2583" spans="1:9" s="344" customFormat="1" ht="24.95" customHeight="1" x14ac:dyDescent="0.25">
      <c r="A2583" s="340" t="s">
        <v>2954</v>
      </c>
      <c r="B2583" s="317">
        <v>5953</v>
      </c>
      <c r="C2583" s="308" t="s">
        <v>2523</v>
      </c>
      <c r="D2583" s="317" t="s">
        <v>15</v>
      </c>
      <c r="E2583" s="317">
        <v>6</v>
      </c>
      <c r="F2583" s="308">
        <v>50</v>
      </c>
      <c r="G2583" s="341"/>
      <c r="H2583" s="342">
        <v>2.9</v>
      </c>
      <c r="I2583" s="343"/>
    </row>
    <row r="2584" spans="1:9" s="344" customFormat="1" ht="24.95" customHeight="1" x14ac:dyDescent="0.25">
      <c r="A2584" s="340" t="s">
        <v>2955</v>
      </c>
      <c r="B2584" s="317">
        <v>5867</v>
      </c>
      <c r="C2584" s="308" t="s">
        <v>2956</v>
      </c>
      <c r="D2584" s="317" t="s">
        <v>15</v>
      </c>
      <c r="E2584" s="317">
        <v>4</v>
      </c>
      <c r="F2584" s="308">
        <v>70</v>
      </c>
      <c r="G2584" s="341"/>
      <c r="H2584" s="342">
        <v>15.4</v>
      </c>
      <c r="I2584" s="343"/>
    </row>
    <row r="2585" spans="1:9" s="344" customFormat="1" ht="24.95" customHeight="1" x14ac:dyDescent="0.25">
      <c r="A2585" s="340" t="s">
        <v>2957</v>
      </c>
      <c r="B2585" s="317">
        <v>3323</v>
      </c>
      <c r="C2585" s="308" t="s">
        <v>2524</v>
      </c>
      <c r="D2585" s="317" t="s">
        <v>2525</v>
      </c>
      <c r="E2585" s="317">
        <v>4</v>
      </c>
      <c r="F2585" s="308">
        <v>70</v>
      </c>
      <c r="G2585" s="341"/>
      <c r="H2585" s="342">
        <v>32.97</v>
      </c>
      <c r="I2585" s="343"/>
    </row>
    <row r="2586" spans="1:9" s="344" customFormat="1" ht="24.95" customHeight="1" x14ac:dyDescent="0.25">
      <c r="A2586" s="340" t="s">
        <v>2958</v>
      </c>
      <c r="B2586" s="317">
        <v>1748</v>
      </c>
      <c r="C2586" s="308" t="s">
        <v>2526</v>
      </c>
      <c r="D2586" s="317" t="s">
        <v>15</v>
      </c>
      <c r="E2586" s="317">
        <v>105</v>
      </c>
      <c r="F2586" s="308">
        <v>30</v>
      </c>
      <c r="G2586" s="341"/>
      <c r="H2586" s="342">
        <v>1.85</v>
      </c>
      <c r="I2586" s="343"/>
    </row>
    <row r="2587" spans="1:9" s="344" customFormat="1" ht="24.95" customHeight="1" x14ac:dyDescent="0.25">
      <c r="A2587" s="340" t="s">
        <v>2959</v>
      </c>
      <c r="B2587" s="317">
        <v>1589</v>
      </c>
      <c r="C2587" s="308" t="s">
        <v>2527</v>
      </c>
      <c r="D2587" s="317" t="s">
        <v>15</v>
      </c>
      <c r="E2587" s="317">
        <v>3</v>
      </c>
      <c r="F2587" s="308">
        <v>80</v>
      </c>
      <c r="G2587" s="341"/>
      <c r="H2587" s="342">
        <v>415.57</v>
      </c>
      <c r="I2587" s="343"/>
    </row>
    <row r="2588" spans="1:9" s="344" customFormat="1" ht="24.95" customHeight="1" x14ac:dyDescent="0.25">
      <c r="A2588" s="340" t="s">
        <v>2960</v>
      </c>
      <c r="B2588" s="317">
        <v>1506</v>
      </c>
      <c r="C2588" s="308" t="s">
        <v>2528</v>
      </c>
      <c r="D2588" s="317" t="s">
        <v>15</v>
      </c>
      <c r="E2588" s="317">
        <v>316</v>
      </c>
      <c r="F2588" s="308">
        <v>30</v>
      </c>
      <c r="G2588" s="341"/>
      <c r="H2588" s="342">
        <v>0.45</v>
      </c>
      <c r="I2588" s="343"/>
    </row>
    <row r="2589" spans="1:9" s="344" customFormat="1" ht="24.95" customHeight="1" x14ac:dyDescent="0.25">
      <c r="A2589" s="340" t="s">
        <v>2961</v>
      </c>
      <c r="B2589" s="317">
        <v>246</v>
      </c>
      <c r="C2589" s="308" t="s">
        <v>2529</v>
      </c>
      <c r="D2589" s="317" t="s">
        <v>15</v>
      </c>
      <c r="E2589" s="317">
        <v>21</v>
      </c>
      <c r="F2589" s="308">
        <v>40</v>
      </c>
      <c r="G2589" s="341"/>
      <c r="H2589" s="342">
        <v>5.78</v>
      </c>
      <c r="I2589" s="343"/>
    </row>
    <row r="2590" spans="1:9" s="344" customFormat="1" ht="24.95" customHeight="1" x14ac:dyDescent="0.25">
      <c r="A2590" s="340" t="s">
        <v>2962</v>
      </c>
      <c r="B2590" s="317">
        <v>2626</v>
      </c>
      <c r="C2590" s="308" t="s">
        <v>2530</v>
      </c>
      <c r="D2590" s="317" t="s">
        <v>15</v>
      </c>
      <c r="E2590" s="317">
        <v>1</v>
      </c>
      <c r="F2590" s="308">
        <v>40</v>
      </c>
      <c r="G2590" s="341"/>
      <c r="H2590" s="342">
        <v>35.82</v>
      </c>
      <c r="I2590" s="343"/>
    </row>
    <row r="2591" spans="1:9" s="344" customFormat="1" ht="24.95" customHeight="1" x14ac:dyDescent="0.25">
      <c r="A2591" s="340" t="s">
        <v>2963</v>
      </c>
      <c r="B2591" s="317">
        <v>1824</v>
      </c>
      <c r="C2591" s="308" t="s">
        <v>2531</v>
      </c>
      <c r="D2591" s="317" t="s">
        <v>15</v>
      </c>
      <c r="E2591" s="317">
        <v>34</v>
      </c>
      <c r="F2591" s="308">
        <v>30</v>
      </c>
      <c r="G2591" s="341"/>
      <c r="H2591" s="342">
        <v>4.82</v>
      </c>
      <c r="I2591" s="343"/>
    </row>
    <row r="2592" spans="1:9" s="344" customFormat="1" ht="24.95" customHeight="1" x14ac:dyDescent="0.25">
      <c r="A2592" s="340" t="s">
        <v>2964</v>
      </c>
      <c r="B2592" s="317">
        <v>1622</v>
      </c>
      <c r="C2592" s="308" t="s">
        <v>2532</v>
      </c>
      <c r="D2592" s="317" t="s">
        <v>15</v>
      </c>
      <c r="E2592" s="317">
        <v>5</v>
      </c>
      <c r="F2592" s="308">
        <v>70</v>
      </c>
      <c r="G2592" s="341"/>
      <c r="H2592" s="342">
        <v>23.19</v>
      </c>
      <c r="I2592" s="343"/>
    </row>
    <row r="2593" spans="1:9" s="344" customFormat="1" ht="24.95" customHeight="1" x14ac:dyDescent="0.25">
      <c r="A2593" s="340" t="s">
        <v>2965</v>
      </c>
      <c r="B2593" s="345">
        <v>991</v>
      </c>
      <c r="C2593" s="308" t="s">
        <v>2533</v>
      </c>
      <c r="D2593" s="317" t="s">
        <v>15</v>
      </c>
      <c r="E2593" s="317">
        <v>29</v>
      </c>
      <c r="F2593" s="308">
        <v>40</v>
      </c>
      <c r="G2593" s="341"/>
      <c r="H2593" s="342">
        <v>15.32</v>
      </c>
      <c r="I2593" s="343"/>
    </row>
    <row r="2594" spans="1:9" s="344" customFormat="1" ht="24.95" customHeight="1" x14ac:dyDescent="0.25">
      <c r="A2594" s="340" t="s">
        <v>2966</v>
      </c>
      <c r="B2594" s="317">
        <v>952</v>
      </c>
      <c r="C2594" s="308" t="s">
        <v>2534</v>
      </c>
      <c r="D2594" s="317" t="s">
        <v>15</v>
      </c>
      <c r="E2594" s="317">
        <v>19</v>
      </c>
      <c r="F2594" s="308">
        <v>40</v>
      </c>
      <c r="G2594" s="341"/>
      <c r="H2594" s="342">
        <v>7.56</v>
      </c>
      <c r="I2594" s="343"/>
    </row>
    <row r="2595" spans="1:9" s="344" customFormat="1" ht="24.95" customHeight="1" x14ac:dyDescent="0.25">
      <c r="A2595" s="340" t="s">
        <v>2967</v>
      </c>
      <c r="B2595" s="317">
        <v>894</v>
      </c>
      <c r="C2595" s="308" t="s">
        <v>2535</v>
      </c>
      <c r="D2595" s="317" t="s">
        <v>15</v>
      </c>
      <c r="E2595" s="317">
        <v>18</v>
      </c>
      <c r="F2595" s="308">
        <v>70</v>
      </c>
      <c r="G2595" s="341"/>
      <c r="H2595" s="342">
        <v>100.09</v>
      </c>
      <c r="I2595" s="343"/>
    </row>
    <row r="2596" spans="1:9" s="344" customFormat="1" ht="24.95" customHeight="1" x14ac:dyDescent="0.25">
      <c r="A2596" s="340" t="s">
        <v>2968</v>
      </c>
      <c r="B2596" s="317">
        <v>262</v>
      </c>
      <c r="C2596" s="308" t="s">
        <v>2536</v>
      </c>
      <c r="D2596" s="317" t="s">
        <v>15</v>
      </c>
      <c r="E2596" s="346">
        <v>3</v>
      </c>
      <c r="F2596" s="308">
        <v>70</v>
      </c>
      <c r="G2596" s="341"/>
      <c r="H2596" s="342">
        <v>72.099999999999994</v>
      </c>
      <c r="I2596" s="343"/>
    </row>
    <row r="2597" spans="1:9" s="344" customFormat="1" ht="24.95" customHeight="1" x14ac:dyDescent="0.25">
      <c r="A2597" s="340" t="s">
        <v>2969</v>
      </c>
      <c r="B2597" s="317">
        <v>193</v>
      </c>
      <c r="C2597" s="308" t="s">
        <v>2537</v>
      </c>
      <c r="D2597" s="317" t="s">
        <v>15</v>
      </c>
      <c r="E2597" s="317">
        <v>28</v>
      </c>
      <c r="F2597" s="308">
        <v>30</v>
      </c>
      <c r="G2597" s="341"/>
      <c r="H2597" s="342">
        <v>43.1</v>
      </c>
      <c r="I2597" s="343"/>
    </row>
    <row r="2598" spans="1:9" s="344" customFormat="1" ht="24.95" customHeight="1" x14ac:dyDescent="0.25">
      <c r="A2598" s="340" t="s">
        <v>2970</v>
      </c>
      <c r="B2598" s="317">
        <v>2275</v>
      </c>
      <c r="C2598" s="308" t="s">
        <v>2538</v>
      </c>
      <c r="D2598" s="317" t="s">
        <v>15</v>
      </c>
      <c r="E2598" s="317">
        <v>2</v>
      </c>
      <c r="F2598" s="308">
        <v>70</v>
      </c>
      <c r="G2598" s="341"/>
      <c r="H2598" s="342">
        <v>284.89999999999998</v>
      </c>
      <c r="I2598" s="343"/>
    </row>
    <row r="2599" spans="1:9" s="344" customFormat="1" ht="24.95" customHeight="1" x14ac:dyDescent="0.25">
      <c r="A2599" s="340" t="s">
        <v>2971</v>
      </c>
      <c r="B2599" s="317">
        <v>2274</v>
      </c>
      <c r="C2599" s="308" t="s">
        <v>2539</v>
      </c>
      <c r="D2599" s="317" t="s">
        <v>15</v>
      </c>
      <c r="E2599" s="317">
        <v>1</v>
      </c>
      <c r="F2599" s="308">
        <v>70</v>
      </c>
      <c r="G2599" s="341"/>
      <c r="H2599" s="342">
        <v>409.35</v>
      </c>
      <c r="I2599" s="343"/>
    </row>
    <row r="2600" spans="1:9" s="344" customFormat="1" ht="24.95" customHeight="1" x14ac:dyDescent="0.25">
      <c r="A2600" s="340" t="s">
        <v>2972</v>
      </c>
      <c r="B2600" s="317">
        <v>1541</v>
      </c>
      <c r="C2600" s="308" t="s">
        <v>2540</v>
      </c>
      <c r="D2600" s="317" t="s">
        <v>15</v>
      </c>
      <c r="E2600" s="317">
        <v>8</v>
      </c>
      <c r="F2600" s="308">
        <v>70</v>
      </c>
      <c r="G2600" s="341"/>
      <c r="H2600" s="342">
        <v>126.9</v>
      </c>
      <c r="I2600" s="343"/>
    </row>
    <row r="2601" spans="1:9" s="344" customFormat="1" ht="24.95" customHeight="1" x14ac:dyDescent="0.25">
      <c r="A2601" s="340" t="s">
        <v>2973</v>
      </c>
      <c r="B2601" s="317">
        <v>565</v>
      </c>
      <c r="C2601" s="308" t="s">
        <v>2541</v>
      </c>
      <c r="D2601" s="317" t="s">
        <v>15</v>
      </c>
      <c r="E2601" s="346">
        <v>3</v>
      </c>
      <c r="F2601" s="308">
        <v>70</v>
      </c>
      <c r="G2601" s="341"/>
      <c r="H2601" s="342">
        <v>82.38</v>
      </c>
      <c r="I2601" s="343"/>
    </row>
    <row r="2602" spans="1:9" s="344" customFormat="1" ht="24.95" customHeight="1" x14ac:dyDescent="0.25">
      <c r="A2602" s="340" t="s">
        <v>2974</v>
      </c>
      <c r="B2602" s="317">
        <v>1403</v>
      </c>
      <c r="C2602" s="347" t="s">
        <v>2542</v>
      </c>
      <c r="D2602" s="317" t="s">
        <v>15</v>
      </c>
      <c r="E2602" s="317">
        <v>6</v>
      </c>
      <c r="F2602" s="308">
        <v>60</v>
      </c>
      <c r="G2602" s="341"/>
      <c r="H2602" s="342">
        <v>35.47</v>
      </c>
      <c r="I2602" s="343"/>
    </row>
    <row r="2603" spans="1:9" s="344" customFormat="1" ht="24.95" customHeight="1" x14ac:dyDescent="0.25">
      <c r="A2603" s="340" t="s">
        <v>2975</v>
      </c>
      <c r="B2603" s="317">
        <v>278</v>
      </c>
      <c r="C2603" s="308" t="s">
        <v>2543</v>
      </c>
      <c r="D2603" s="317" t="s">
        <v>15</v>
      </c>
      <c r="E2603" s="317">
        <v>5</v>
      </c>
      <c r="F2603" s="308">
        <v>40</v>
      </c>
      <c r="G2603" s="341"/>
      <c r="H2603" s="342">
        <v>100.35</v>
      </c>
      <c r="I2603" s="343"/>
    </row>
    <row r="2604" spans="1:9" s="344" customFormat="1" ht="24.95" customHeight="1" x14ac:dyDescent="0.25">
      <c r="A2604" s="340" t="s">
        <v>2976</v>
      </c>
      <c r="B2604" s="317">
        <v>3103</v>
      </c>
      <c r="C2604" s="308" t="s">
        <v>2544</v>
      </c>
      <c r="D2604" s="317" t="s">
        <v>15</v>
      </c>
      <c r="E2604" s="317">
        <v>1</v>
      </c>
      <c r="F2604" s="308">
        <v>40</v>
      </c>
      <c r="G2604" s="341"/>
      <c r="H2604" s="342">
        <v>159.94</v>
      </c>
      <c r="I2604" s="343"/>
    </row>
    <row r="2605" spans="1:9" s="344" customFormat="1" ht="24.95" customHeight="1" x14ac:dyDescent="0.25">
      <c r="A2605" s="340" t="s">
        <v>2977</v>
      </c>
      <c r="B2605" s="317">
        <v>5129</v>
      </c>
      <c r="C2605" s="308" t="s">
        <v>2545</v>
      </c>
      <c r="D2605" s="317" t="s">
        <v>15</v>
      </c>
      <c r="E2605" s="317">
        <v>7</v>
      </c>
      <c r="F2605" s="308">
        <v>60</v>
      </c>
      <c r="G2605" s="341"/>
      <c r="H2605" s="342">
        <v>104.26</v>
      </c>
      <c r="I2605" s="343"/>
    </row>
    <row r="2606" spans="1:9" s="344" customFormat="1" ht="24.95" customHeight="1" x14ac:dyDescent="0.25">
      <c r="A2606" s="340" t="s">
        <v>2978</v>
      </c>
      <c r="B2606" s="317">
        <v>4748</v>
      </c>
      <c r="C2606" s="308" t="s">
        <v>2546</v>
      </c>
      <c r="D2606" s="317" t="s">
        <v>15</v>
      </c>
      <c r="E2606" s="317">
        <v>4</v>
      </c>
      <c r="F2606" s="308">
        <v>80</v>
      </c>
      <c r="G2606" s="341"/>
      <c r="H2606" s="342">
        <v>43.34</v>
      </c>
      <c r="I2606" s="343"/>
    </row>
    <row r="2607" spans="1:9" s="344" customFormat="1" ht="24.95" customHeight="1" x14ac:dyDescent="0.25">
      <c r="A2607" s="317" t="s">
        <v>2979</v>
      </c>
      <c r="B2607" s="317">
        <v>1405</v>
      </c>
      <c r="C2607" s="308" t="s">
        <v>2547</v>
      </c>
      <c r="D2607" s="317" t="s">
        <v>15</v>
      </c>
      <c r="E2607" s="317">
        <v>4</v>
      </c>
      <c r="F2607" s="308">
        <v>60</v>
      </c>
      <c r="G2607" s="341"/>
      <c r="H2607" s="342">
        <v>34.26</v>
      </c>
      <c r="I2607" s="343"/>
    </row>
    <row r="2608" spans="1:9" s="344" customFormat="1" ht="24.95" customHeight="1" x14ac:dyDescent="0.25">
      <c r="A2608" s="317" t="s">
        <v>2980</v>
      </c>
      <c r="B2608" s="317" t="s">
        <v>2548</v>
      </c>
      <c r="C2608" s="308" t="s">
        <v>2549</v>
      </c>
      <c r="D2608" s="317" t="s">
        <v>15</v>
      </c>
      <c r="E2608" s="348">
        <v>1</v>
      </c>
      <c r="F2608" s="308">
        <v>90</v>
      </c>
      <c r="G2608" s="341"/>
      <c r="H2608" s="342">
        <v>1408.5</v>
      </c>
      <c r="I2608" s="343"/>
    </row>
    <row r="2609" spans="1:9" s="344" customFormat="1" ht="24.95" customHeight="1" x14ac:dyDescent="0.25">
      <c r="A2609" s="317" t="s">
        <v>2981</v>
      </c>
      <c r="B2609" s="317">
        <v>6462</v>
      </c>
      <c r="C2609" s="308" t="s">
        <v>2550</v>
      </c>
      <c r="D2609" s="317" t="s">
        <v>15</v>
      </c>
      <c r="E2609" s="317">
        <v>8</v>
      </c>
      <c r="F2609" s="308">
        <v>80</v>
      </c>
      <c r="G2609" s="341"/>
      <c r="H2609" s="342">
        <v>60</v>
      </c>
      <c r="I2609" s="343"/>
    </row>
    <row r="2610" spans="1:9" s="344" customFormat="1" ht="24.95" customHeight="1" x14ac:dyDescent="0.25">
      <c r="A2610" s="317" t="s">
        <v>2982</v>
      </c>
      <c r="B2610" s="317">
        <v>16933</v>
      </c>
      <c r="C2610" s="308" t="s">
        <v>2551</v>
      </c>
      <c r="D2610" s="317" t="s">
        <v>15</v>
      </c>
      <c r="E2610" s="317">
        <v>4</v>
      </c>
      <c r="F2610" s="308">
        <v>60</v>
      </c>
      <c r="G2610" s="341"/>
      <c r="H2610" s="342">
        <v>378</v>
      </c>
      <c r="I2610" s="343"/>
    </row>
    <row r="2611" spans="1:9" s="344" customFormat="1" ht="24.95" customHeight="1" x14ac:dyDescent="0.25">
      <c r="A2611" s="317" t="s">
        <v>2983</v>
      </c>
      <c r="B2611" s="317">
        <v>1311</v>
      </c>
      <c r="C2611" s="308" t="s">
        <v>2552</v>
      </c>
      <c r="D2611" s="317" t="s">
        <v>15</v>
      </c>
      <c r="E2611" s="317">
        <v>1</v>
      </c>
      <c r="F2611" s="308">
        <v>60</v>
      </c>
      <c r="G2611" s="341"/>
      <c r="H2611" s="342">
        <v>155.81</v>
      </c>
      <c r="I2611" s="343"/>
    </row>
    <row r="2612" spans="1:9" s="344" customFormat="1" ht="24.95" customHeight="1" x14ac:dyDescent="0.25">
      <c r="A2612" s="317" t="s">
        <v>2984</v>
      </c>
      <c r="B2612" s="317">
        <v>8244</v>
      </c>
      <c r="C2612" s="308" t="s">
        <v>2553</v>
      </c>
      <c r="D2612" s="317" t="s">
        <v>15</v>
      </c>
      <c r="E2612" s="317">
        <v>4</v>
      </c>
      <c r="F2612" s="308">
        <v>70</v>
      </c>
      <c r="G2612" s="341"/>
      <c r="H2612" s="342">
        <v>239.4</v>
      </c>
      <c r="I2612" s="343"/>
    </row>
    <row r="2613" spans="1:9" s="344" customFormat="1" ht="24.95" customHeight="1" x14ac:dyDescent="0.25">
      <c r="A2613" s="317" t="s">
        <v>2985</v>
      </c>
      <c r="B2613" s="317">
        <v>3040</v>
      </c>
      <c r="C2613" s="308" t="s">
        <v>2554</v>
      </c>
      <c r="D2613" s="317" t="s">
        <v>15</v>
      </c>
      <c r="E2613" s="317">
        <v>6</v>
      </c>
      <c r="F2613" s="308">
        <v>60</v>
      </c>
      <c r="G2613" s="341"/>
      <c r="H2613" s="342">
        <v>180.56</v>
      </c>
      <c r="I2613" s="343"/>
    </row>
    <row r="2614" spans="1:9" s="344" customFormat="1" ht="24.95" customHeight="1" x14ac:dyDescent="0.25">
      <c r="A2614" s="317" t="s">
        <v>2986</v>
      </c>
      <c r="B2614" s="317">
        <v>6721</v>
      </c>
      <c r="C2614" s="308" t="s">
        <v>2555</v>
      </c>
      <c r="D2614" s="317" t="s">
        <v>15</v>
      </c>
      <c r="E2614" s="317">
        <v>1</v>
      </c>
      <c r="F2614" s="308">
        <v>80</v>
      </c>
      <c r="G2614" s="341"/>
      <c r="H2614" s="342">
        <v>540.66999999999996</v>
      </c>
      <c r="I2614" s="343"/>
    </row>
    <row r="2615" spans="1:9" s="344" customFormat="1" ht="24.95" customHeight="1" x14ac:dyDescent="0.25">
      <c r="A2615" s="317" t="s">
        <v>2987</v>
      </c>
      <c r="B2615" s="317">
        <v>6278</v>
      </c>
      <c r="C2615" s="308" t="s">
        <v>2556</v>
      </c>
      <c r="D2615" s="317" t="s">
        <v>15</v>
      </c>
      <c r="E2615" s="317">
        <v>88</v>
      </c>
      <c r="F2615" s="308">
        <v>50</v>
      </c>
      <c r="G2615" s="341"/>
      <c r="H2615" s="342">
        <v>7.9</v>
      </c>
      <c r="I2615" s="343"/>
    </row>
    <row r="2616" spans="1:9" s="344" customFormat="1" ht="24.95" customHeight="1" x14ac:dyDescent="0.25">
      <c r="A2616" s="317" t="s">
        <v>2988</v>
      </c>
      <c r="B2616" s="317">
        <v>5892</v>
      </c>
      <c r="C2616" s="308" t="s">
        <v>2557</v>
      </c>
      <c r="D2616" s="317" t="s">
        <v>15</v>
      </c>
      <c r="E2616" s="317">
        <v>9</v>
      </c>
      <c r="F2616" s="308">
        <v>80</v>
      </c>
      <c r="G2616" s="341"/>
      <c r="H2616" s="342">
        <v>26.11</v>
      </c>
      <c r="I2616" s="343"/>
    </row>
    <row r="2617" spans="1:9" s="344" customFormat="1" ht="24.95" customHeight="1" x14ac:dyDescent="0.25">
      <c r="A2617" s="317" t="s">
        <v>2989</v>
      </c>
      <c r="B2617" s="317">
        <v>6754</v>
      </c>
      <c r="C2617" s="308" t="s">
        <v>2558</v>
      </c>
      <c r="D2617" s="317" t="s">
        <v>15</v>
      </c>
      <c r="E2617" s="317">
        <v>4</v>
      </c>
      <c r="F2617" s="308">
        <v>70</v>
      </c>
      <c r="G2617" s="341"/>
      <c r="H2617" s="342">
        <v>65.95</v>
      </c>
      <c r="I2617" s="343"/>
    </row>
    <row r="2618" spans="1:9" s="344" customFormat="1" ht="24.95" customHeight="1" x14ac:dyDescent="0.25">
      <c r="A2618" s="317" t="s">
        <v>2990</v>
      </c>
      <c r="B2618" s="317">
        <v>6406</v>
      </c>
      <c r="C2618" s="308" t="s">
        <v>2559</v>
      </c>
      <c r="D2618" s="317" t="s">
        <v>15</v>
      </c>
      <c r="E2618" s="317">
        <v>13</v>
      </c>
      <c r="F2618" s="308">
        <v>70</v>
      </c>
      <c r="G2618" s="341"/>
      <c r="H2618" s="342">
        <v>147.58000000000001</v>
      </c>
      <c r="I2618" s="343"/>
    </row>
    <row r="2619" spans="1:9" s="344" customFormat="1" ht="24.95" customHeight="1" x14ac:dyDescent="0.25">
      <c r="A2619" s="317" t="s">
        <v>2991</v>
      </c>
      <c r="B2619" s="317">
        <v>6752</v>
      </c>
      <c r="C2619" s="308" t="s">
        <v>2560</v>
      </c>
      <c r="D2619" s="317" t="s">
        <v>15</v>
      </c>
      <c r="E2619" s="317">
        <v>6</v>
      </c>
      <c r="F2619" s="308">
        <v>70</v>
      </c>
      <c r="G2619" s="341"/>
      <c r="H2619" s="342">
        <v>30.45</v>
      </c>
      <c r="I2619" s="343"/>
    </row>
    <row r="2620" spans="1:9" s="344" customFormat="1" ht="24.95" customHeight="1" x14ac:dyDescent="0.25">
      <c r="A2620" s="317" t="s">
        <v>2992</v>
      </c>
      <c r="B2620" s="317">
        <v>63620</v>
      </c>
      <c r="C2620" s="308" t="s">
        <v>2561</v>
      </c>
      <c r="D2620" s="317" t="s">
        <v>15</v>
      </c>
      <c r="E2620" s="317">
        <v>1</v>
      </c>
      <c r="F2620" s="308">
        <v>60</v>
      </c>
      <c r="G2620" s="341"/>
      <c r="H2620" s="342">
        <v>97.2</v>
      </c>
      <c r="I2620" s="343"/>
    </row>
    <row r="2621" spans="1:9" s="344" customFormat="1" ht="24.95" customHeight="1" x14ac:dyDescent="0.25">
      <c r="A2621" s="317" t="s">
        <v>2993</v>
      </c>
      <c r="B2621" s="317">
        <v>6900</v>
      </c>
      <c r="C2621" s="308" t="s">
        <v>2562</v>
      </c>
      <c r="D2621" s="317" t="s">
        <v>15</v>
      </c>
      <c r="E2621" s="317">
        <v>2</v>
      </c>
      <c r="F2621" s="308">
        <v>30</v>
      </c>
      <c r="G2621" s="341"/>
      <c r="H2621" s="342">
        <v>435.07</v>
      </c>
      <c r="I2621" s="343"/>
    </row>
    <row r="2622" spans="1:9" s="344" customFormat="1" ht="24.95" customHeight="1" x14ac:dyDescent="0.25">
      <c r="A2622" s="317" t="s">
        <v>2994</v>
      </c>
      <c r="B2622" s="317">
        <v>6279</v>
      </c>
      <c r="C2622" s="308" t="s">
        <v>2563</v>
      </c>
      <c r="D2622" s="317" t="s">
        <v>15</v>
      </c>
      <c r="E2622" s="317">
        <v>33</v>
      </c>
      <c r="F2622" s="308">
        <v>20</v>
      </c>
      <c r="G2622" s="341"/>
      <c r="H2622" s="342">
        <v>7.43</v>
      </c>
      <c r="I2622" s="343"/>
    </row>
    <row r="2623" spans="1:9" s="344" customFormat="1" ht="24.95" customHeight="1" x14ac:dyDescent="0.25">
      <c r="A2623" s="317" t="s">
        <v>2995</v>
      </c>
      <c r="B2623" s="317">
        <v>6266</v>
      </c>
      <c r="C2623" s="308" t="s">
        <v>2564</v>
      </c>
      <c r="D2623" s="317" t="s">
        <v>15</v>
      </c>
      <c r="E2623" s="317">
        <v>5</v>
      </c>
      <c r="F2623" s="308">
        <v>70</v>
      </c>
      <c r="G2623" s="341"/>
      <c r="H2623" s="342">
        <v>345.93</v>
      </c>
      <c r="I2623" s="343"/>
    </row>
    <row r="2624" spans="1:9" s="344" customFormat="1" ht="24.95" customHeight="1" x14ac:dyDescent="0.25">
      <c r="A2624" s="317" t="s">
        <v>2996</v>
      </c>
      <c r="B2624" s="317">
        <v>6368</v>
      </c>
      <c r="C2624" s="308" t="s">
        <v>2565</v>
      </c>
      <c r="D2624" s="317" t="s">
        <v>15</v>
      </c>
      <c r="E2624" s="317">
        <v>20</v>
      </c>
      <c r="F2624" s="308">
        <v>30</v>
      </c>
      <c r="G2624" s="341"/>
      <c r="H2624" s="342">
        <v>58.86</v>
      </c>
      <c r="I2624" s="343"/>
    </row>
    <row r="2625" spans="1:9" s="344" customFormat="1" ht="24.95" customHeight="1" x14ac:dyDescent="0.25">
      <c r="A2625" s="317" t="s">
        <v>2997</v>
      </c>
      <c r="B2625" s="317">
        <v>6366</v>
      </c>
      <c r="C2625" s="308" t="s">
        <v>2566</v>
      </c>
      <c r="D2625" s="317" t="s">
        <v>15</v>
      </c>
      <c r="E2625" s="317">
        <v>16</v>
      </c>
      <c r="F2625" s="308">
        <v>50</v>
      </c>
      <c r="G2625" s="341"/>
      <c r="H2625" s="342">
        <v>73</v>
      </c>
      <c r="I2625" s="343"/>
    </row>
    <row r="2626" spans="1:9" s="344" customFormat="1" ht="24.95" customHeight="1" x14ac:dyDescent="0.25">
      <c r="A2626" s="317" t="s">
        <v>2998</v>
      </c>
      <c r="B2626" s="317">
        <v>6315</v>
      </c>
      <c r="C2626" s="308" t="s">
        <v>2567</v>
      </c>
      <c r="D2626" s="317" t="s">
        <v>15</v>
      </c>
      <c r="E2626" s="317">
        <v>19</v>
      </c>
      <c r="F2626" s="308">
        <v>60</v>
      </c>
      <c r="G2626" s="341"/>
      <c r="H2626" s="342">
        <v>152.36000000000001</v>
      </c>
      <c r="I2626" s="343"/>
    </row>
    <row r="2627" spans="1:9" s="344" customFormat="1" ht="24.95" customHeight="1" x14ac:dyDescent="0.25">
      <c r="A2627" s="317" t="s">
        <v>2999</v>
      </c>
      <c r="B2627" s="317">
        <v>4941</v>
      </c>
      <c r="C2627" s="308" t="s">
        <v>2568</v>
      </c>
      <c r="D2627" s="317" t="s">
        <v>15</v>
      </c>
      <c r="E2627" s="317">
        <v>2</v>
      </c>
      <c r="F2627" s="308">
        <v>20</v>
      </c>
      <c r="G2627" s="341"/>
      <c r="H2627" s="342">
        <v>1.03</v>
      </c>
      <c r="I2627" s="343"/>
    </row>
    <row r="2628" spans="1:9" s="344" customFormat="1" ht="24.95" customHeight="1" x14ac:dyDescent="0.25">
      <c r="A2628" s="317" t="s">
        <v>3000</v>
      </c>
      <c r="B2628" s="317">
        <v>498</v>
      </c>
      <c r="C2628" s="308" t="s">
        <v>2569</v>
      </c>
      <c r="D2628" s="317" t="s">
        <v>15</v>
      </c>
      <c r="E2628" s="317">
        <v>4</v>
      </c>
      <c r="F2628" s="308">
        <v>20</v>
      </c>
      <c r="G2628" s="341"/>
      <c r="H2628" s="342">
        <v>12.18</v>
      </c>
      <c r="I2628" s="343"/>
    </row>
    <row r="2629" spans="1:9" s="344" customFormat="1" ht="24.95" customHeight="1" x14ac:dyDescent="0.25">
      <c r="A2629" s="317" t="s">
        <v>3001</v>
      </c>
      <c r="B2629" s="317">
        <v>1638</v>
      </c>
      <c r="C2629" s="308" t="s">
        <v>2570</v>
      </c>
      <c r="D2629" s="317" t="s">
        <v>15</v>
      </c>
      <c r="E2629" s="317">
        <v>32</v>
      </c>
      <c r="F2629" s="308">
        <v>30</v>
      </c>
      <c r="G2629" s="341"/>
      <c r="H2629" s="342">
        <v>1.1200000000000001</v>
      </c>
      <c r="I2629" s="343"/>
    </row>
    <row r="2630" spans="1:9" s="344" customFormat="1" ht="24.95" customHeight="1" x14ac:dyDescent="0.25">
      <c r="A2630" s="317" t="s">
        <v>3002</v>
      </c>
      <c r="B2630" s="317">
        <v>6394</v>
      </c>
      <c r="C2630" s="308" t="s">
        <v>2571</v>
      </c>
      <c r="D2630" s="317" t="s">
        <v>15</v>
      </c>
      <c r="E2630" s="317">
        <v>367</v>
      </c>
      <c r="F2630" s="308">
        <v>20</v>
      </c>
      <c r="G2630" s="341"/>
      <c r="H2630" s="342">
        <v>2.8</v>
      </c>
      <c r="I2630" s="343"/>
    </row>
    <row r="2631" spans="1:9" s="344" customFormat="1" ht="24.95" customHeight="1" x14ac:dyDescent="0.25">
      <c r="A2631" s="317" t="s">
        <v>3003</v>
      </c>
      <c r="B2631" s="317">
        <v>4762</v>
      </c>
      <c r="C2631" s="308" t="s">
        <v>2572</v>
      </c>
      <c r="D2631" s="317" t="s">
        <v>15</v>
      </c>
      <c r="E2631" s="317">
        <v>16</v>
      </c>
      <c r="F2631" s="308">
        <v>50</v>
      </c>
      <c r="G2631" s="341"/>
      <c r="H2631" s="342">
        <v>26.46</v>
      </c>
      <c r="I2631" s="343"/>
    </row>
    <row r="2632" spans="1:9" s="344" customFormat="1" ht="24.95" customHeight="1" x14ac:dyDescent="0.25">
      <c r="A2632" s="317" t="s">
        <v>3004</v>
      </c>
      <c r="B2632" s="317">
        <v>1081</v>
      </c>
      <c r="C2632" s="308" t="s">
        <v>2573</v>
      </c>
      <c r="D2632" s="317" t="s">
        <v>15</v>
      </c>
      <c r="E2632" s="317">
        <v>2</v>
      </c>
      <c r="F2632" s="308">
        <v>60</v>
      </c>
      <c r="G2632" s="341"/>
      <c r="H2632" s="342">
        <v>125.6</v>
      </c>
      <c r="I2632" s="343"/>
    </row>
    <row r="2633" spans="1:9" s="344" customFormat="1" ht="24.95" customHeight="1" x14ac:dyDescent="0.25">
      <c r="A2633" s="317" t="s">
        <v>3005</v>
      </c>
      <c r="B2633" s="317">
        <v>4902</v>
      </c>
      <c r="C2633" s="308" t="s">
        <v>2574</v>
      </c>
      <c r="D2633" s="317" t="s">
        <v>15</v>
      </c>
      <c r="E2633" s="317">
        <v>1</v>
      </c>
      <c r="F2633" s="308">
        <v>40</v>
      </c>
      <c r="G2633" s="341"/>
      <c r="H2633" s="342">
        <v>56.02</v>
      </c>
      <c r="I2633" s="343"/>
    </row>
    <row r="2634" spans="1:9" s="344" customFormat="1" ht="24.95" customHeight="1" x14ac:dyDescent="0.25">
      <c r="A2634" s="317" t="s">
        <v>3006</v>
      </c>
      <c r="B2634" s="317">
        <v>992</v>
      </c>
      <c r="C2634" s="308" t="s">
        <v>2575</v>
      </c>
      <c r="D2634" s="317" t="s">
        <v>15</v>
      </c>
      <c r="E2634" s="317">
        <v>97</v>
      </c>
      <c r="F2634" s="308">
        <v>20</v>
      </c>
      <c r="G2634" s="341"/>
      <c r="H2634" s="342">
        <v>0.18</v>
      </c>
      <c r="I2634" s="343"/>
    </row>
    <row r="2635" spans="1:9" s="344" customFormat="1" ht="24.95" customHeight="1" x14ac:dyDescent="0.25">
      <c r="A2635" s="317" t="s">
        <v>3007</v>
      </c>
      <c r="B2635" s="317">
        <v>1263</v>
      </c>
      <c r="C2635" s="308" t="s">
        <v>2576</v>
      </c>
      <c r="D2635" s="317" t="s">
        <v>15</v>
      </c>
      <c r="E2635" s="317">
        <v>126</v>
      </c>
      <c r="F2635" s="308">
        <v>30</v>
      </c>
      <c r="G2635" s="341"/>
      <c r="H2635" s="342">
        <v>2.17</v>
      </c>
      <c r="I2635" s="343"/>
    </row>
    <row r="2636" spans="1:9" s="344" customFormat="1" ht="24.95" customHeight="1" x14ac:dyDescent="0.25">
      <c r="A2636" s="317" t="s">
        <v>3008</v>
      </c>
      <c r="B2636" s="317">
        <v>1679</v>
      </c>
      <c r="C2636" s="308" t="s">
        <v>2577</v>
      </c>
      <c r="D2636" s="317" t="s">
        <v>15</v>
      </c>
      <c r="E2636" s="317">
        <v>49</v>
      </c>
      <c r="F2636" s="308">
        <v>40</v>
      </c>
      <c r="G2636" s="341"/>
      <c r="H2636" s="342">
        <v>2.4</v>
      </c>
      <c r="I2636" s="343"/>
    </row>
    <row r="2637" spans="1:9" s="344" customFormat="1" ht="24.95" customHeight="1" x14ac:dyDescent="0.25">
      <c r="A2637" s="340" t="s">
        <v>3009</v>
      </c>
      <c r="B2637" s="340">
        <v>1115078</v>
      </c>
      <c r="C2637" s="349" t="s">
        <v>2578</v>
      </c>
      <c r="D2637" s="340" t="s">
        <v>15</v>
      </c>
      <c r="E2637" s="340">
        <v>1</v>
      </c>
      <c r="F2637" s="308">
        <v>80</v>
      </c>
      <c r="G2637" s="341"/>
      <c r="H2637" s="342">
        <v>376.94</v>
      </c>
      <c r="I2637" s="343"/>
    </row>
    <row r="2638" spans="1:9" s="344" customFormat="1" ht="24.95" customHeight="1" x14ac:dyDescent="0.25">
      <c r="A2638" s="340" t="s">
        <v>3010</v>
      </c>
      <c r="B2638" s="340">
        <v>6798</v>
      </c>
      <c r="C2638" s="349" t="s">
        <v>2579</v>
      </c>
      <c r="D2638" s="340" t="s">
        <v>15</v>
      </c>
      <c r="E2638" s="340">
        <v>2</v>
      </c>
      <c r="F2638" s="308">
        <v>90</v>
      </c>
      <c r="G2638" s="341"/>
      <c r="H2638" s="342">
        <v>322.52999999999997</v>
      </c>
      <c r="I2638" s="343"/>
    </row>
    <row r="2639" spans="1:9" s="344" customFormat="1" ht="24.95" customHeight="1" x14ac:dyDescent="0.25">
      <c r="A2639" s="340" t="s">
        <v>3011</v>
      </c>
      <c r="B2639" s="340">
        <v>6797</v>
      </c>
      <c r="C2639" s="349" t="s">
        <v>2580</v>
      </c>
      <c r="D2639" s="340" t="s">
        <v>15</v>
      </c>
      <c r="E2639" s="340">
        <v>2</v>
      </c>
      <c r="F2639" s="308">
        <v>90</v>
      </c>
      <c r="G2639" s="341"/>
      <c r="H2639" s="342">
        <v>391.81</v>
      </c>
      <c r="I2639" s="343"/>
    </row>
    <row r="2640" spans="1:9" s="344" customFormat="1" ht="24.95" customHeight="1" x14ac:dyDescent="0.25">
      <c r="A2640" s="340" t="s">
        <v>3012</v>
      </c>
      <c r="B2640" s="317">
        <v>8244</v>
      </c>
      <c r="C2640" s="310" t="s">
        <v>2581</v>
      </c>
      <c r="D2640" s="340" t="s">
        <v>15</v>
      </c>
      <c r="E2640" s="340">
        <v>4</v>
      </c>
      <c r="F2640" s="308">
        <v>50</v>
      </c>
      <c r="G2640" s="341"/>
      <c r="H2640" s="342">
        <v>171</v>
      </c>
      <c r="I2640" s="343"/>
    </row>
    <row r="2641" spans="1:9" s="344" customFormat="1" ht="24.95" customHeight="1" x14ac:dyDescent="0.25">
      <c r="A2641" s="340" t="s">
        <v>3013</v>
      </c>
      <c r="B2641" s="317">
        <v>7825</v>
      </c>
      <c r="C2641" s="310" t="s">
        <v>2582</v>
      </c>
      <c r="D2641" s="340" t="s">
        <v>15</v>
      </c>
      <c r="E2641" s="340">
        <v>6</v>
      </c>
      <c r="F2641" s="308">
        <v>40</v>
      </c>
      <c r="G2641" s="341"/>
      <c r="H2641" s="342">
        <v>15.2</v>
      </c>
      <c r="I2641" s="343"/>
    </row>
    <row r="2642" spans="1:9" s="344" customFormat="1" ht="24.95" customHeight="1" x14ac:dyDescent="0.25">
      <c r="A2642" s="340" t="s">
        <v>3014</v>
      </c>
      <c r="B2642" s="317">
        <v>6800</v>
      </c>
      <c r="C2642" s="310" t="s">
        <v>2583</v>
      </c>
      <c r="D2642" s="340" t="s">
        <v>15</v>
      </c>
      <c r="E2642" s="340">
        <v>2</v>
      </c>
      <c r="F2642" s="308">
        <v>40</v>
      </c>
      <c r="G2642" s="341"/>
      <c r="H2642" s="342">
        <v>116.63</v>
      </c>
      <c r="I2642" s="343"/>
    </row>
    <row r="2643" spans="1:9" s="344" customFormat="1" ht="24.95" customHeight="1" x14ac:dyDescent="0.25">
      <c r="A2643" s="340" t="s">
        <v>3015</v>
      </c>
      <c r="B2643" s="317">
        <v>8312</v>
      </c>
      <c r="C2643" s="310" t="s">
        <v>2584</v>
      </c>
      <c r="D2643" s="340" t="s">
        <v>15</v>
      </c>
      <c r="E2643" s="317">
        <v>2</v>
      </c>
      <c r="F2643" s="308">
        <v>80</v>
      </c>
      <c r="G2643" s="341"/>
      <c r="H2643" s="342">
        <v>8.1300000000000008</v>
      </c>
      <c r="I2643" s="343"/>
    </row>
    <row r="2644" spans="1:9" s="344" customFormat="1" ht="24.95" customHeight="1" x14ac:dyDescent="0.25">
      <c r="A2644" s="317" t="s">
        <v>3016</v>
      </c>
      <c r="B2644" s="317">
        <v>111556</v>
      </c>
      <c r="C2644" s="310" t="s">
        <v>2585</v>
      </c>
      <c r="D2644" s="340" t="s">
        <v>15</v>
      </c>
      <c r="E2644" s="317">
        <v>44</v>
      </c>
      <c r="F2644" s="308">
        <v>50</v>
      </c>
      <c r="G2644" s="341"/>
      <c r="H2644" s="342">
        <v>60</v>
      </c>
      <c r="I2644" s="343"/>
    </row>
    <row r="2645" spans="1:9" s="344" customFormat="1" ht="24.95" customHeight="1" x14ac:dyDescent="0.25">
      <c r="A2645" s="340" t="s">
        <v>3017</v>
      </c>
      <c r="B2645" s="317">
        <v>7841</v>
      </c>
      <c r="C2645" s="310" t="s">
        <v>2586</v>
      </c>
      <c r="D2645" s="340" t="s">
        <v>15</v>
      </c>
      <c r="E2645" s="350">
        <v>1</v>
      </c>
      <c r="F2645" s="308">
        <v>40</v>
      </c>
      <c r="G2645" s="341"/>
      <c r="H2645" s="342">
        <v>18.48</v>
      </c>
      <c r="I2645" s="343"/>
    </row>
    <row r="2646" spans="1:9" s="344" customFormat="1" ht="24.95" customHeight="1" x14ac:dyDescent="0.25">
      <c r="A2646" s="340" t="s">
        <v>3018</v>
      </c>
      <c r="B2646" s="317">
        <v>7958</v>
      </c>
      <c r="C2646" s="310" t="s">
        <v>2587</v>
      </c>
      <c r="D2646" s="340" t="s">
        <v>15</v>
      </c>
      <c r="E2646" s="351">
        <v>1</v>
      </c>
      <c r="F2646" s="308">
        <v>70</v>
      </c>
      <c r="G2646" s="341"/>
      <c r="H2646" s="342">
        <v>356.8</v>
      </c>
      <c r="I2646" s="343"/>
    </row>
    <row r="2647" spans="1:9" s="344" customFormat="1" ht="24.95" customHeight="1" x14ac:dyDescent="0.25">
      <c r="A2647" s="340" t="s">
        <v>3019</v>
      </c>
      <c r="B2647" s="317">
        <v>8037</v>
      </c>
      <c r="C2647" s="310" t="s">
        <v>2588</v>
      </c>
      <c r="D2647" s="340" t="s">
        <v>15</v>
      </c>
      <c r="E2647" s="317">
        <v>2</v>
      </c>
      <c r="F2647" s="308">
        <v>80</v>
      </c>
      <c r="G2647" s="341"/>
      <c r="H2647" s="342">
        <v>840</v>
      </c>
      <c r="I2647" s="343"/>
    </row>
    <row r="2648" spans="1:9" s="344" customFormat="1" ht="24.95" customHeight="1" x14ac:dyDescent="0.25">
      <c r="A2648" s="340" t="s">
        <v>3020</v>
      </c>
      <c r="B2648" s="317">
        <v>8237</v>
      </c>
      <c r="C2648" s="310" t="s">
        <v>2589</v>
      </c>
      <c r="D2648" s="340" t="s">
        <v>15</v>
      </c>
      <c r="E2648" s="317">
        <v>1</v>
      </c>
      <c r="F2648" s="308">
        <v>70</v>
      </c>
      <c r="G2648" s="341"/>
      <c r="H2648" s="342">
        <v>901.99</v>
      </c>
      <c r="I2648" s="343"/>
    </row>
    <row r="2649" spans="1:9" s="344" customFormat="1" ht="24.95" customHeight="1" x14ac:dyDescent="0.25">
      <c r="A2649" s="340" t="s">
        <v>3021</v>
      </c>
      <c r="B2649" s="317">
        <v>8149</v>
      </c>
      <c r="C2649" s="310" t="s">
        <v>2590</v>
      </c>
      <c r="D2649" s="340" t="s">
        <v>15</v>
      </c>
      <c r="E2649" s="317">
        <v>2</v>
      </c>
      <c r="F2649" s="308">
        <v>80</v>
      </c>
      <c r="G2649" s="341"/>
      <c r="H2649" s="342">
        <v>350.74</v>
      </c>
      <c r="I2649" s="343"/>
    </row>
    <row r="2650" spans="1:9" s="344" customFormat="1" ht="24.95" customHeight="1" x14ac:dyDescent="0.25">
      <c r="A2650" s="340" t="s">
        <v>3022</v>
      </c>
      <c r="B2650" s="317">
        <v>7973</v>
      </c>
      <c r="C2650" s="310" t="s">
        <v>2591</v>
      </c>
      <c r="D2650" s="340" t="s">
        <v>15</v>
      </c>
      <c r="E2650" s="317">
        <v>3</v>
      </c>
      <c r="F2650" s="308">
        <v>80</v>
      </c>
      <c r="G2650" s="341"/>
      <c r="H2650" s="342">
        <v>435.08</v>
      </c>
      <c r="I2650" s="343"/>
    </row>
    <row r="2651" spans="1:9" s="344" customFormat="1" ht="24.95" customHeight="1" x14ac:dyDescent="0.25">
      <c r="A2651" s="340" t="s">
        <v>3023</v>
      </c>
      <c r="B2651" s="317">
        <v>7170</v>
      </c>
      <c r="C2651" s="310" t="s">
        <v>2592</v>
      </c>
      <c r="D2651" s="340" t="s">
        <v>15</v>
      </c>
      <c r="E2651" s="317">
        <v>1</v>
      </c>
      <c r="F2651" s="308">
        <v>70</v>
      </c>
      <c r="G2651" s="341"/>
      <c r="H2651" s="342">
        <v>2113.2600000000002</v>
      </c>
      <c r="I2651" s="343"/>
    </row>
    <row r="2652" spans="1:9" s="344" customFormat="1" ht="24.95" customHeight="1" x14ac:dyDescent="0.25">
      <c r="A2652" s="340" t="s">
        <v>3024</v>
      </c>
      <c r="B2652" s="317">
        <v>2998</v>
      </c>
      <c r="C2652" s="310" t="s">
        <v>2593</v>
      </c>
      <c r="D2652" s="340" t="s">
        <v>15</v>
      </c>
      <c r="E2652" s="317">
        <v>1</v>
      </c>
      <c r="F2652" s="308">
        <v>50</v>
      </c>
      <c r="G2652" s="341"/>
      <c r="H2652" s="342">
        <v>56.74</v>
      </c>
      <c r="I2652" s="343"/>
    </row>
    <row r="2653" spans="1:9" s="344" customFormat="1" ht="24.95" customHeight="1" x14ac:dyDescent="0.25">
      <c r="A2653" s="340" t="s">
        <v>3025</v>
      </c>
      <c r="B2653" s="317">
        <v>8115</v>
      </c>
      <c r="C2653" s="310" t="s">
        <v>2594</v>
      </c>
      <c r="D2653" s="340" t="s">
        <v>15</v>
      </c>
      <c r="E2653" s="317">
        <v>1</v>
      </c>
      <c r="F2653" s="308">
        <v>80</v>
      </c>
      <c r="G2653" s="341"/>
      <c r="H2653" s="342">
        <v>499.94</v>
      </c>
      <c r="I2653" s="343"/>
    </row>
    <row r="2654" spans="1:9" s="344" customFormat="1" ht="24.95" customHeight="1" x14ac:dyDescent="0.25">
      <c r="A2654" s="340" t="s">
        <v>3026</v>
      </c>
      <c r="B2654" s="317">
        <v>7905</v>
      </c>
      <c r="C2654" s="310" t="s">
        <v>2595</v>
      </c>
      <c r="D2654" s="340" t="s">
        <v>15</v>
      </c>
      <c r="E2654" s="317">
        <v>1</v>
      </c>
      <c r="F2654" s="308">
        <v>60</v>
      </c>
      <c r="G2654" s="341"/>
      <c r="H2654" s="342">
        <v>130.85</v>
      </c>
      <c r="I2654" s="343"/>
    </row>
    <row r="2655" spans="1:9" s="344" customFormat="1" ht="24.95" customHeight="1" x14ac:dyDescent="0.25">
      <c r="A2655" s="340" t="s">
        <v>3027</v>
      </c>
      <c r="B2655" s="317">
        <v>8146</v>
      </c>
      <c r="C2655" s="310" t="s">
        <v>2596</v>
      </c>
      <c r="D2655" s="340" t="s">
        <v>15</v>
      </c>
      <c r="E2655" s="352">
        <v>1</v>
      </c>
      <c r="F2655" s="308">
        <v>80</v>
      </c>
      <c r="G2655" s="341"/>
      <c r="H2655" s="342">
        <v>490.41</v>
      </c>
      <c r="I2655" s="343"/>
    </row>
    <row r="2656" spans="1:9" s="344" customFormat="1" ht="24.95" customHeight="1" x14ac:dyDescent="0.25">
      <c r="A2656" s="340" t="s">
        <v>3028</v>
      </c>
      <c r="B2656" s="317">
        <v>8273</v>
      </c>
      <c r="C2656" s="310" t="s">
        <v>2597</v>
      </c>
      <c r="D2656" s="340" t="s">
        <v>15</v>
      </c>
      <c r="E2656" s="317">
        <v>1</v>
      </c>
      <c r="F2656" s="308">
        <v>40</v>
      </c>
      <c r="G2656" s="341"/>
      <c r="H2656" s="342">
        <v>94.4</v>
      </c>
      <c r="I2656" s="343"/>
    </row>
    <row r="2657" spans="1:9" s="344" customFormat="1" ht="24.95" customHeight="1" x14ac:dyDescent="0.25">
      <c r="A2657" s="340" t="s">
        <v>3029</v>
      </c>
      <c r="B2657" s="317">
        <v>7763</v>
      </c>
      <c r="C2657" s="310" t="s">
        <v>2598</v>
      </c>
      <c r="D2657" s="340" t="s">
        <v>15</v>
      </c>
      <c r="E2657" s="317">
        <v>6</v>
      </c>
      <c r="F2657" s="308">
        <v>20</v>
      </c>
      <c r="G2657" s="341"/>
      <c r="H2657" s="342">
        <v>0.62</v>
      </c>
      <c r="I2657" s="343"/>
    </row>
    <row r="2658" spans="1:9" s="344" customFormat="1" ht="24.95" customHeight="1" x14ac:dyDescent="0.25">
      <c r="A2658" s="340" t="s">
        <v>3030</v>
      </c>
      <c r="B2658" s="317">
        <v>7740</v>
      </c>
      <c r="C2658" s="310" t="s">
        <v>2599</v>
      </c>
      <c r="D2658" s="340" t="s">
        <v>15</v>
      </c>
      <c r="E2658" s="348">
        <v>1</v>
      </c>
      <c r="F2658" s="308">
        <v>50</v>
      </c>
      <c r="G2658" s="341"/>
      <c r="H2658" s="342">
        <v>37.5</v>
      </c>
      <c r="I2658" s="343"/>
    </row>
    <row r="2659" spans="1:9" s="344" customFormat="1" ht="24.95" customHeight="1" x14ac:dyDescent="0.25">
      <c r="A2659" s="340" t="s">
        <v>3031</v>
      </c>
      <c r="B2659" s="317">
        <v>2083</v>
      </c>
      <c r="C2659" s="310" t="s">
        <v>2600</v>
      </c>
      <c r="D2659" s="340" t="s">
        <v>15</v>
      </c>
      <c r="E2659" s="317">
        <v>1</v>
      </c>
      <c r="F2659" s="308">
        <v>70</v>
      </c>
      <c r="G2659" s="341"/>
      <c r="H2659" s="342">
        <v>401.88</v>
      </c>
      <c r="I2659" s="343"/>
    </row>
    <row r="2660" spans="1:9" s="344" customFormat="1" ht="24.95" customHeight="1" x14ac:dyDescent="0.25">
      <c r="A2660" s="340" t="s">
        <v>3032</v>
      </c>
      <c r="B2660" s="317">
        <v>7736</v>
      </c>
      <c r="C2660" s="310" t="s">
        <v>2601</v>
      </c>
      <c r="D2660" s="317" t="s">
        <v>15</v>
      </c>
      <c r="E2660" s="317">
        <v>1</v>
      </c>
      <c r="F2660" s="308">
        <v>50</v>
      </c>
      <c r="G2660" s="341"/>
      <c r="H2660" s="342">
        <v>21.25</v>
      </c>
      <c r="I2660" s="343"/>
    </row>
    <row r="2661" spans="1:9" s="344" customFormat="1" ht="24.95" customHeight="1" x14ac:dyDescent="0.25">
      <c r="A2661" s="340" t="s">
        <v>3033</v>
      </c>
      <c r="B2661" s="317">
        <v>7959</v>
      </c>
      <c r="C2661" s="310" t="s">
        <v>2602</v>
      </c>
      <c r="D2661" s="317" t="s">
        <v>15</v>
      </c>
      <c r="E2661" s="353">
        <v>1</v>
      </c>
      <c r="F2661" s="308">
        <v>70</v>
      </c>
      <c r="G2661" s="341"/>
      <c r="H2661" s="342">
        <v>352.6</v>
      </c>
      <c r="I2661" s="343"/>
    </row>
    <row r="2662" spans="1:9" s="344" customFormat="1" ht="24.95" customHeight="1" x14ac:dyDescent="0.25">
      <c r="A2662" s="340" t="s">
        <v>3034</v>
      </c>
      <c r="B2662" s="317">
        <v>8024</v>
      </c>
      <c r="C2662" s="310" t="s">
        <v>2603</v>
      </c>
      <c r="D2662" s="317" t="s">
        <v>15</v>
      </c>
      <c r="E2662" s="317" t="s">
        <v>2604</v>
      </c>
      <c r="F2662" s="308">
        <v>70</v>
      </c>
      <c r="G2662" s="341"/>
      <c r="H2662" s="342">
        <v>367.5</v>
      </c>
      <c r="I2662" s="343"/>
    </row>
    <row r="2663" spans="1:9" s="344" customFormat="1" ht="24.95" customHeight="1" x14ac:dyDescent="0.25">
      <c r="A2663" s="340" t="s">
        <v>2605</v>
      </c>
      <c r="B2663" s="317">
        <v>7790</v>
      </c>
      <c r="C2663" s="310" t="s">
        <v>2606</v>
      </c>
      <c r="D2663" s="340" t="s">
        <v>15</v>
      </c>
      <c r="E2663" s="317">
        <v>1</v>
      </c>
      <c r="F2663" s="308">
        <v>50</v>
      </c>
      <c r="G2663" s="341"/>
      <c r="H2663" s="342">
        <v>92.13</v>
      </c>
      <c r="I2663" s="343"/>
    </row>
    <row r="2664" spans="1:9" s="344" customFormat="1" ht="24.95" customHeight="1" x14ac:dyDescent="0.25">
      <c r="A2664" s="340" t="s">
        <v>2607</v>
      </c>
      <c r="B2664" s="317">
        <v>8148</v>
      </c>
      <c r="C2664" s="310" t="s">
        <v>2608</v>
      </c>
      <c r="D2664" s="340" t="s">
        <v>15</v>
      </c>
      <c r="E2664" s="317">
        <v>1</v>
      </c>
      <c r="F2664" s="308">
        <v>70</v>
      </c>
      <c r="G2664" s="341"/>
      <c r="H2664" s="342">
        <v>46.65</v>
      </c>
      <c r="I2664" s="343"/>
    </row>
    <row r="2665" spans="1:9" s="344" customFormat="1" ht="24.95" customHeight="1" x14ac:dyDescent="0.25">
      <c r="A2665" s="340" t="s">
        <v>2609</v>
      </c>
      <c r="B2665" s="317">
        <v>7828</v>
      </c>
      <c r="C2665" s="310" t="s">
        <v>2610</v>
      </c>
      <c r="D2665" s="340" t="s">
        <v>15</v>
      </c>
      <c r="E2665" s="317">
        <v>1</v>
      </c>
      <c r="F2665" s="308">
        <v>70</v>
      </c>
      <c r="G2665" s="341"/>
      <c r="H2665" s="342">
        <v>418.82</v>
      </c>
      <c r="I2665" s="343"/>
    </row>
    <row r="2666" spans="1:9" s="344" customFormat="1" ht="24.95" customHeight="1" x14ac:dyDescent="0.25">
      <c r="A2666" s="340" t="s">
        <v>2611</v>
      </c>
      <c r="B2666" s="317">
        <v>6891</v>
      </c>
      <c r="C2666" s="310" t="s">
        <v>2612</v>
      </c>
      <c r="D2666" s="340" t="s">
        <v>15</v>
      </c>
      <c r="E2666" s="317">
        <v>4</v>
      </c>
      <c r="F2666" s="308">
        <v>60</v>
      </c>
      <c r="G2666" s="341"/>
      <c r="H2666" s="342">
        <v>709.99</v>
      </c>
      <c r="I2666" s="343"/>
    </row>
    <row r="2667" spans="1:9" s="344" customFormat="1" ht="24.95" customHeight="1" x14ac:dyDescent="0.25">
      <c r="A2667" s="340" t="s">
        <v>2613</v>
      </c>
      <c r="B2667" s="317">
        <v>8400</v>
      </c>
      <c r="C2667" s="310" t="s">
        <v>2614</v>
      </c>
      <c r="D2667" s="340" t="s">
        <v>15</v>
      </c>
      <c r="E2667" s="317">
        <v>2</v>
      </c>
      <c r="F2667" s="308">
        <v>50</v>
      </c>
      <c r="G2667" s="341"/>
      <c r="H2667" s="342">
        <v>63.5</v>
      </c>
      <c r="I2667" s="343"/>
    </row>
    <row r="2668" spans="1:9" s="344" customFormat="1" ht="24.95" customHeight="1" x14ac:dyDescent="0.25">
      <c r="A2668" s="340" t="s">
        <v>2615</v>
      </c>
      <c r="B2668" s="317">
        <v>16723</v>
      </c>
      <c r="C2668" s="310" t="s">
        <v>2616</v>
      </c>
      <c r="D2668" s="340" t="s">
        <v>15</v>
      </c>
      <c r="E2668" s="317">
        <v>3</v>
      </c>
      <c r="F2668" s="308">
        <v>50</v>
      </c>
      <c r="G2668" s="341"/>
      <c r="H2668" s="342">
        <v>289.44</v>
      </c>
      <c r="I2668" s="343"/>
    </row>
    <row r="2669" spans="1:9" s="344" customFormat="1" ht="24.95" customHeight="1" x14ac:dyDescent="0.25">
      <c r="A2669" s="340" t="s">
        <v>2617</v>
      </c>
      <c r="B2669" s="317">
        <v>7823</v>
      </c>
      <c r="C2669" s="310" t="s">
        <v>2618</v>
      </c>
      <c r="D2669" s="340" t="s">
        <v>15</v>
      </c>
      <c r="E2669" s="317">
        <v>2</v>
      </c>
      <c r="F2669" s="308">
        <v>50</v>
      </c>
      <c r="G2669" s="341"/>
      <c r="H2669" s="342">
        <v>40.44</v>
      </c>
      <c r="I2669" s="343"/>
    </row>
    <row r="2670" spans="1:9" s="344" customFormat="1" ht="24.95" customHeight="1" x14ac:dyDescent="0.25">
      <c r="A2670" s="340" t="s">
        <v>2619</v>
      </c>
      <c r="B2670" s="317">
        <v>7075</v>
      </c>
      <c r="C2670" s="310" t="s">
        <v>2620</v>
      </c>
      <c r="D2670" s="340" t="s">
        <v>15</v>
      </c>
      <c r="E2670" s="317">
        <v>3</v>
      </c>
      <c r="F2670" s="308">
        <v>30</v>
      </c>
      <c r="G2670" s="341"/>
      <c r="H2670" s="342">
        <v>6.43</v>
      </c>
      <c r="I2670" s="343"/>
    </row>
    <row r="2671" spans="1:9" s="344" customFormat="1" ht="24.95" customHeight="1" x14ac:dyDescent="0.25">
      <c r="A2671" s="340" t="s">
        <v>2621</v>
      </c>
      <c r="B2671" s="317">
        <v>1814</v>
      </c>
      <c r="C2671" s="310" t="s">
        <v>2622</v>
      </c>
      <c r="D2671" s="340" t="s">
        <v>15</v>
      </c>
      <c r="E2671" s="317">
        <v>2</v>
      </c>
      <c r="F2671" s="308">
        <v>80</v>
      </c>
      <c r="G2671" s="341"/>
      <c r="H2671" s="342">
        <v>129.15</v>
      </c>
      <c r="I2671" s="343"/>
    </row>
    <row r="2672" spans="1:9" s="344" customFormat="1" ht="24.95" customHeight="1" x14ac:dyDescent="0.25">
      <c r="A2672" s="340" t="s">
        <v>2623</v>
      </c>
      <c r="B2672" s="317">
        <v>1817</v>
      </c>
      <c r="C2672" s="310" t="s">
        <v>2624</v>
      </c>
      <c r="D2672" s="340" t="s">
        <v>15</v>
      </c>
      <c r="E2672" s="317">
        <v>71</v>
      </c>
      <c r="F2672" s="308">
        <v>80</v>
      </c>
      <c r="G2672" s="341"/>
      <c r="H2672" s="342">
        <v>26.12</v>
      </c>
      <c r="I2672" s="343"/>
    </row>
    <row r="2673" spans="1:9" s="344" customFormat="1" ht="24.95" customHeight="1" x14ac:dyDescent="0.25">
      <c r="A2673" s="340" t="s">
        <v>2625</v>
      </c>
      <c r="B2673" s="317">
        <v>7731</v>
      </c>
      <c r="C2673" s="310" t="s">
        <v>2626</v>
      </c>
      <c r="D2673" s="340" t="s">
        <v>15</v>
      </c>
      <c r="E2673" s="317">
        <v>2</v>
      </c>
      <c r="F2673" s="308">
        <v>50</v>
      </c>
      <c r="G2673" s="341"/>
      <c r="H2673" s="342">
        <v>337.69</v>
      </c>
      <c r="I2673" s="343"/>
    </row>
    <row r="2674" spans="1:9" s="344" customFormat="1" ht="24.95" customHeight="1" x14ac:dyDescent="0.25">
      <c r="A2674" s="317" t="s">
        <v>3035</v>
      </c>
      <c r="B2674" s="317">
        <v>6570</v>
      </c>
      <c r="C2674" s="310" t="s">
        <v>2627</v>
      </c>
      <c r="D2674" s="317" t="s">
        <v>15</v>
      </c>
      <c r="E2674" s="317">
        <v>1</v>
      </c>
      <c r="F2674" s="308">
        <v>30</v>
      </c>
      <c r="G2674" s="341"/>
      <c r="H2674" s="342">
        <v>21.66</v>
      </c>
      <c r="I2674" s="343"/>
    </row>
    <row r="2675" spans="1:9" s="344" customFormat="1" ht="24.95" customHeight="1" x14ac:dyDescent="0.25">
      <c r="A2675" s="354"/>
      <c r="B2675" s="317">
        <v>6553</v>
      </c>
      <c r="C2675" s="349" t="s">
        <v>2628</v>
      </c>
      <c r="D2675" s="317" t="s">
        <v>15</v>
      </c>
      <c r="E2675" s="340">
        <v>1</v>
      </c>
      <c r="F2675" s="308">
        <v>40</v>
      </c>
      <c r="G2675" s="341"/>
      <c r="H2675" s="342">
        <v>245.35</v>
      </c>
      <c r="I2675" s="343"/>
    </row>
    <row r="2676" spans="1:9" s="344" customFormat="1" ht="24.95" customHeight="1" x14ac:dyDescent="0.25">
      <c r="A2676" s="317" t="s">
        <v>3036</v>
      </c>
      <c r="B2676" s="317">
        <v>6617</v>
      </c>
      <c r="C2676" s="310" t="s">
        <v>2629</v>
      </c>
      <c r="D2676" s="317" t="s">
        <v>15</v>
      </c>
      <c r="E2676" s="317">
        <v>1</v>
      </c>
      <c r="F2676" s="308">
        <v>40</v>
      </c>
      <c r="G2676" s="341"/>
      <c r="H2676" s="342">
        <v>62.27</v>
      </c>
      <c r="I2676" s="343"/>
    </row>
    <row r="2677" spans="1:9" s="344" customFormat="1" ht="24.95" customHeight="1" x14ac:dyDescent="0.25">
      <c r="A2677" s="317" t="s">
        <v>3037</v>
      </c>
      <c r="B2677" s="317">
        <v>1769</v>
      </c>
      <c r="C2677" s="310" t="s">
        <v>2630</v>
      </c>
      <c r="D2677" s="317" t="s">
        <v>15</v>
      </c>
      <c r="E2677" s="355">
        <v>1</v>
      </c>
      <c r="F2677" s="308">
        <v>60</v>
      </c>
      <c r="G2677" s="341"/>
      <c r="H2677" s="342">
        <v>85.64</v>
      </c>
      <c r="I2677" s="343"/>
    </row>
    <row r="2678" spans="1:9" s="344" customFormat="1" ht="24.95" customHeight="1" x14ac:dyDescent="0.25">
      <c r="A2678" s="340" t="s">
        <v>2631</v>
      </c>
      <c r="B2678" s="317" t="s">
        <v>2632</v>
      </c>
      <c r="C2678" s="356" t="s">
        <v>3038</v>
      </c>
      <c r="D2678" s="340" t="s">
        <v>15</v>
      </c>
      <c r="E2678" s="317">
        <v>2</v>
      </c>
      <c r="F2678" s="308">
        <v>50</v>
      </c>
      <c r="G2678" s="341"/>
      <c r="H2678" s="342">
        <v>394</v>
      </c>
      <c r="I2678" s="343"/>
    </row>
    <row r="2679" spans="1:9" s="344" customFormat="1" ht="24.95" customHeight="1" x14ac:dyDescent="0.25">
      <c r="A2679" s="340" t="s">
        <v>2633</v>
      </c>
      <c r="B2679" s="317">
        <v>1789</v>
      </c>
      <c r="C2679" s="310" t="s">
        <v>2634</v>
      </c>
      <c r="D2679" s="340" t="s">
        <v>15</v>
      </c>
      <c r="E2679" s="317">
        <v>4</v>
      </c>
      <c r="F2679" s="308">
        <v>90</v>
      </c>
      <c r="G2679" s="341"/>
      <c r="H2679" s="342">
        <v>819</v>
      </c>
      <c r="I2679" s="343"/>
    </row>
    <row r="2680" spans="1:9" s="344" customFormat="1" ht="24.95" customHeight="1" x14ac:dyDescent="0.25">
      <c r="A2680" s="340" t="s">
        <v>2635</v>
      </c>
      <c r="B2680" s="317">
        <v>1763</v>
      </c>
      <c r="C2680" s="310" t="s">
        <v>2636</v>
      </c>
      <c r="D2680" s="340" t="s">
        <v>15</v>
      </c>
      <c r="E2680" s="317">
        <v>2</v>
      </c>
      <c r="F2680" s="308">
        <v>90</v>
      </c>
      <c r="G2680" s="341"/>
      <c r="H2680" s="342">
        <v>657.28</v>
      </c>
      <c r="I2680" s="343"/>
    </row>
    <row r="2681" spans="1:9" s="344" customFormat="1" ht="24.95" customHeight="1" x14ac:dyDescent="0.25">
      <c r="A2681" s="340" t="s">
        <v>2637</v>
      </c>
      <c r="B2681" s="317" t="s">
        <v>2638</v>
      </c>
      <c r="C2681" s="310" t="s">
        <v>2639</v>
      </c>
      <c r="D2681" s="340" t="s">
        <v>15</v>
      </c>
      <c r="E2681" s="317">
        <v>2</v>
      </c>
      <c r="F2681" s="308">
        <v>50</v>
      </c>
      <c r="G2681" s="341"/>
      <c r="H2681" s="342">
        <v>1908.38</v>
      </c>
      <c r="I2681" s="343"/>
    </row>
    <row r="2682" spans="1:9" s="344" customFormat="1" ht="24.95" customHeight="1" x14ac:dyDescent="0.25">
      <c r="A2682" s="340" t="s">
        <v>2640</v>
      </c>
      <c r="B2682" s="317">
        <v>7849</v>
      </c>
      <c r="C2682" s="310" t="s">
        <v>2641</v>
      </c>
      <c r="D2682" s="340" t="s">
        <v>15</v>
      </c>
      <c r="E2682" s="317">
        <v>1</v>
      </c>
      <c r="F2682" s="308">
        <v>50</v>
      </c>
      <c r="G2682" s="341"/>
      <c r="H2682" s="342">
        <v>1489</v>
      </c>
      <c r="I2682" s="343"/>
    </row>
    <row r="2683" spans="1:9" s="344" customFormat="1" ht="24.95" customHeight="1" x14ac:dyDescent="0.25">
      <c r="A2683" s="340" t="s">
        <v>2642</v>
      </c>
      <c r="B2683" s="317">
        <v>744</v>
      </c>
      <c r="C2683" s="310" t="s">
        <v>2643</v>
      </c>
      <c r="D2683" s="340" t="s">
        <v>15</v>
      </c>
      <c r="E2683" s="317">
        <v>1</v>
      </c>
      <c r="F2683" s="308">
        <v>40</v>
      </c>
      <c r="G2683" s="341"/>
      <c r="H2683" s="342">
        <v>325.08</v>
      </c>
      <c r="I2683" s="343"/>
    </row>
    <row r="2684" spans="1:9" s="344" customFormat="1" ht="24.95" customHeight="1" x14ac:dyDescent="0.25">
      <c r="A2684" s="340" t="s">
        <v>2644</v>
      </c>
      <c r="B2684" s="317">
        <v>1505713</v>
      </c>
      <c r="C2684" s="310" t="s">
        <v>2645</v>
      </c>
      <c r="D2684" s="340" t="s">
        <v>15</v>
      </c>
      <c r="E2684" s="317">
        <v>2</v>
      </c>
      <c r="F2684" s="308">
        <v>80</v>
      </c>
      <c r="G2684" s="341"/>
      <c r="H2684" s="342">
        <v>78.8</v>
      </c>
      <c r="I2684" s="343"/>
    </row>
    <row r="2685" spans="1:9" s="344" customFormat="1" ht="24.95" customHeight="1" x14ac:dyDescent="0.25">
      <c r="A2685" s="340" t="s">
        <v>2646</v>
      </c>
      <c r="B2685" s="317">
        <v>8150</v>
      </c>
      <c r="C2685" s="310" t="s">
        <v>2647</v>
      </c>
      <c r="D2685" s="340" t="s">
        <v>15</v>
      </c>
      <c r="E2685" s="317">
        <v>1</v>
      </c>
      <c r="F2685" s="308">
        <v>80</v>
      </c>
      <c r="G2685" s="341"/>
      <c r="H2685" s="342">
        <v>350.74</v>
      </c>
      <c r="I2685" s="343"/>
    </row>
    <row r="2688" spans="1:9" x14ac:dyDescent="0.25">
      <c r="A2688" s="4" t="s">
        <v>2648</v>
      </c>
      <c r="B2688" s="2"/>
      <c r="C2688" s="60"/>
      <c r="D2688" s="2"/>
      <c r="E2688" s="2"/>
      <c r="F2688" s="230"/>
      <c r="G2688" s="2"/>
      <c r="H2688" s="82"/>
    </row>
    <row r="2689" spans="1:8" x14ac:dyDescent="0.25">
      <c r="A2689" s="367" t="s">
        <v>1536</v>
      </c>
      <c r="B2689" s="367" t="s">
        <v>1537</v>
      </c>
      <c r="C2689" s="367" t="s">
        <v>1538</v>
      </c>
      <c r="D2689" s="367" t="s">
        <v>1539</v>
      </c>
      <c r="E2689" s="367" t="s">
        <v>1540</v>
      </c>
      <c r="F2689" s="369" t="s">
        <v>1541</v>
      </c>
      <c r="G2689" s="371" t="s">
        <v>984</v>
      </c>
      <c r="H2689" s="363" t="s">
        <v>1542</v>
      </c>
    </row>
    <row r="2690" spans="1:8" ht="28.5" customHeight="1" x14ac:dyDescent="0.25">
      <c r="A2690" s="368"/>
      <c r="B2690" s="368"/>
      <c r="C2690" s="368"/>
      <c r="D2690" s="368"/>
      <c r="E2690" s="368"/>
      <c r="F2690" s="370"/>
      <c r="G2690" s="372"/>
      <c r="H2690" s="364"/>
    </row>
    <row r="2691" spans="1:8" x14ac:dyDescent="0.25">
      <c r="A2691" s="5">
        <v>1</v>
      </c>
      <c r="B2691" s="315">
        <v>1717</v>
      </c>
      <c r="C2691" s="58" t="s">
        <v>2649</v>
      </c>
      <c r="D2691" s="315" t="s">
        <v>8</v>
      </c>
      <c r="E2691" s="315">
        <v>1</v>
      </c>
      <c r="F2691" s="94">
        <v>100</v>
      </c>
      <c r="G2691" s="315"/>
      <c r="H2691" s="214">
        <v>2666.96</v>
      </c>
    </row>
    <row r="2692" spans="1:8" x14ac:dyDescent="0.25">
      <c r="A2692" s="5">
        <v>2</v>
      </c>
      <c r="B2692" s="315">
        <v>1051</v>
      </c>
      <c r="C2692" s="58" t="s">
        <v>2650</v>
      </c>
      <c r="D2692" s="316" t="s">
        <v>8</v>
      </c>
      <c r="E2692" s="315">
        <v>9</v>
      </c>
      <c r="F2692" s="94">
        <v>100</v>
      </c>
      <c r="G2692" s="315"/>
      <c r="H2692" s="214">
        <v>1729.92</v>
      </c>
    </row>
    <row r="2693" spans="1:8" x14ac:dyDescent="0.25">
      <c r="A2693" s="5">
        <v>3</v>
      </c>
      <c r="B2693" s="315">
        <v>1064</v>
      </c>
      <c r="C2693" s="58" t="s">
        <v>2651</v>
      </c>
      <c r="D2693" s="316" t="s">
        <v>8</v>
      </c>
      <c r="E2693" s="315">
        <v>2</v>
      </c>
      <c r="F2693" s="94">
        <v>100</v>
      </c>
      <c r="G2693" s="315"/>
      <c r="H2693" s="214">
        <v>3874.3</v>
      </c>
    </row>
    <row r="2694" spans="1:8" x14ac:dyDescent="0.25">
      <c r="A2694" s="5">
        <v>4</v>
      </c>
      <c r="B2694" s="315">
        <v>5462</v>
      </c>
      <c r="C2694" s="58" t="s">
        <v>2652</v>
      </c>
      <c r="D2694" s="316" t="s">
        <v>8</v>
      </c>
      <c r="E2694" s="315">
        <v>1</v>
      </c>
      <c r="F2694" s="94">
        <v>100</v>
      </c>
      <c r="G2694" s="315"/>
      <c r="H2694" s="214">
        <v>1919.78</v>
      </c>
    </row>
    <row r="2695" spans="1:8" x14ac:dyDescent="0.25">
      <c r="A2695" s="5">
        <v>5</v>
      </c>
      <c r="B2695" s="315">
        <v>5414</v>
      </c>
      <c r="C2695" s="58" t="s">
        <v>2653</v>
      </c>
      <c r="D2695" s="316" t="s">
        <v>8</v>
      </c>
      <c r="E2695" s="315">
        <v>2</v>
      </c>
      <c r="F2695" s="94">
        <v>100</v>
      </c>
      <c r="G2695" s="315"/>
      <c r="H2695" s="214">
        <v>1298.23</v>
      </c>
    </row>
    <row r="2696" spans="1:8" x14ac:dyDescent="0.25">
      <c r="A2696" s="5">
        <v>6</v>
      </c>
      <c r="B2696" s="315">
        <v>5413</v>
      </c>
      <c r="C2696" s="58" t="s">
        <v>2654</v>
      </c>
      <c r="D2696" s="316" t="s">
        <v>8</v>
      </c>
      <c r="E2696" s="315">
        <v>11</v>
      </c>
      <c r="F2696" s="94">
        <v>100</v>
      </c>
      <c r="G2696" s="315"/>
      <c r="H2696" s="214">
        <v>3184.4</v>
      </c>
    </row>
    <row r="2697" spans="1:8" x14ac:dyDescent="0.25">
      <c r="F2697"/>
    </row>
    <row r="2699" spans="1:8" x14ac:dyDescent="0.25">
      <c r="A2699" s="245" t="s">
        <v>2655</v>
      </c>
      <c r="B2699" s="2"/>
      <c r="C2699" s="60"/>
      <c r="D2699" s="2"/>
      <c r="E2699" s="2"/>
      <c r="F2699" s="82"/>
      <c r="G2699" s="2"/>
      <c r="H2699" s="2"/>
    </row>
    <row r="2700" spans="1:8" ht="38.25" x14ac:dyDescent="0.25">
      <c r="A2700" s="318" t="s">
        <v>2656</v>
      </c>
      <c r="B2700" s="318" t="s">
        <v>2657</v>
      </c>
      <c r="C2700" s="318" t="s">
        <v>2658</v>
      </c>
      <c r="D2700" s="318" t="s">
        <v>2659</v>
      </c>
      <c r="E2700" s="318" t="s">
        <v>5</v>
      </c>
      <c r="F2700" s="318" t="s">
        <v>1310</v>
      </c>
      <c r="G2700" s="318" t="s">
        <v>2660</v>
      </c>
      <c r="H2700" s="81"/>
    </row>
    <row r="2701" spans="1:8" x14ac:dyDescent="0.25">
      <c r="A2701" s="319">
        <v>1</v>
      </c>
      <c r="B2701" s="320" t="s">
        <v>1837</v>
      </c>
      <c r="C2701" s="321" t="s">
        <v>2661</v>
      </c>
      <c r="D2701" s="322" t="s">
        <v>2662</v>
      </c>
      <c r="E2701" s="134">
        <v>23</v>
      </c>
      <c r="F2701" s="134">
        <v>100</v>
      </c>
      <c r="G2701" s="323">
        <v>523.36</v>
      </c>
      <c r="H2701" s="81"/>
    </row>
    <row r="2702" spans="1:8" x14ac:dyDescent="0.25">
      <c r="A2702" s="319">
        <f>A2701+1</f>
        <v>2</v>
      </c>
      <c r="B2702" s="320"/>
      <c r="C2702" s="321" t="s">
        <v>2663</v>
      </c>
      <c r="D2702" s="322" t="s">
        <v>2664</v>
      </c>
      <c r="E2702" s="134">
        <v>2</v>
      </c>
      <c r="F2702" s="134">
        <v>100</v>
      </c>
      <c r="G2702" s="323">
        <v>636.42999999999995</v>
      </c>
      <c r="H2702" s="81"/>
    </row>
    <row r="2703" spans="1:8" x14ac:dyDescent="0.25">
      <c r="A2703" s="319">
        <f t="shared" ref="A2703:A2766" si="2">A2702+1</f>
        <v>3</v>
      </c>
      <c r="B2703" s="320"/>
      <c r="C2703" s="324" t="s">
        <v>2665</v>
      </c>
      <c r="D2703" s="321" t="s">
        <v>2666</v>
      </c>
      <c r="E2703" s="325">
        <v>12</v>
      </c>
      <c r="F2703" s="325">
        <v>100</v>
      </c>
      <c r="G2703" s="323">
        <v>0.67</v>
      </c>
      <c r="H2703" s="81"/>
    </row>
    <row r="2704" spans="1:8" x14ac:dyDescent="0.25">
      <c r="A2704" s="319">
        <f t="shared" si="2"/>
        <v>4</v>
      </c>
      <c r="B2704" s="320"/>
      <c r="C2704" s="324" t="s">
        <v>2667</v>
      </c>
      <c r="D2704" s="321" t="s">
        <v>2666</v>
      </c>
      <c r="E2704" s="325">
        <v>12</v>
      </c>
      <c r="F2704" s="325">
        <v>100</v>
      </c>
      <c r="G2704" s="326">
        <f>0.35*3.4787</f>
        <v>1.2175449999999999</v>
      </c>
      <c r="H2704" s="81"/>
    </row>
    <row r="2705" spans="1:9" x14ac:dyDescent="0.25">
      <c r="A2705" s="319">
        <f t="shared" si="2"/>
        <v>5</v>
      </c>
      <c r="B2705" s="320"/>
      <c r="C2705" s="324" t="s">
        <v>2668</v>
      </c>
      <c r="D2705" s="321" t="s">
        <v>2666</v>
      </c>
      <c r="E2705" s="325">
        <v>1</v>
      </c>
      <c r="F2705" s="325">
        <v>100</v>
      </c>
      <c r="G2705" s="326">
        <f>0.35*3.4787</f>
        <v>1.2175449999999999</v>
      </c>
      <c r="H2705" s="81"/>
      <c r="I2705"/>
    </row>
    <row r="2706" spans="1:9" x14ac:dyDescent="0.25">
      <c r="A2706" s="319">
        <f t="shared" si="2"/>
        <v>6</v>
      </c>
      <c r="B2706" s="320"/>
      <c r="C2706" s="324" t="s">
        <v>2669</v>
      </c>
      <c r="D2706" s="321" t="s">
        <v>2670</v>
      </c>
      <c r="E2706" s="325">
        <v>2</v>
      </c>
      <c r="F2706" s="325">
        <v>100</v>
      </c>
      <c r="G2706" s="326">
        <f>0.19*0.41341</f>
        <v>7.8547900000000004E-2</v>
      </c>
      <c r="H2706" s="81"/>
      <c r="I2706"/>
    </row>
    <row r="2707" spans="1:9" x14ac:dyDescent="0.25">
      <c r="A2707" s="319">
        <f t="shared" si="2"/>
        <v>7</v>
      </c>
      <c r="B2707" s="320"/>
      <c r="C2707" s="324" t="s">
        <v>2671</v>
      </c>
      <c r="D2707" s="321" t="s">
        <v>2666</v>
      </c>
      <c r="E2707" s="325">
        <v>6</v>
      </c>
      <c r="F2707" s="325">
        <v>100</v>
      </c>
      <c r="G2707" s="326">
        <f>0.38*3.4787</f>
        <v>1.321906</v>
      </c>
      <c r="H2707" s="81"/>
      <c r="I2707"/>
    </row>
    <row r="2708" spans="1:9" x14ac:dyDescent="0.25">
      <c r="A2708" s="319">
        <f t="shared" si="2"/>
        <v>8</v>
      </c>
      <c r="B2708" s="320"/>
      <c r="C2708" s="324" t="s">
        <v>2672</v>
      </c>
      <c r="D2708" s="321" t="s">
        <v>2666</v>
      </c>
      <c r="E2708" s="325">
        <v>7</v>
      </c>
      <c r="F2708" s="325">
        <v>100</v>
      </c>
      <c r="G2708" s="326">
        <f>48.01*0.0368</f>
        <v>1.7667679999999999</v>
      </c>
      <c r="H2708" s="81"/>
      <c r="I2708"/>
    </row>
    <row r="2709" spans="1:9" x14ac:dyDescent="0.25">
      <c r="A2709" s="319">
        <f t="shared" si="2"/>
        <v>9</v>
      </c>
      <c r="B2709" s="320"/>
      <c r="C2709" s="324" t="s">
        <v>2673</v>
      </c>
      <c r="D2709" s="321" t="s">
        <v>2674</v>
      </c>
      <c r="E2709" s="325">
        <v>10</v>
      </c>
      <c r="F2709" s="325">
        <v>100</v>
      </c>
      <c r="G2709" s="323">
        <v>16.07</v>
      </c>
      <c r="H2709" s="81"/>
      <c r="I2709"/>
    </row>
    <row r="2710" spans="1:9" x14ac:dyDescent="0.25">
      <c r="A2710" s="319">
        <f t="shared" si="2"/>
        <v>10</v>
      </c>
      <c r="B2710" s="320"/>
      <c r="C2710" s="324" t="s">
        <v>2675</v>
      </c>
      <c r="D2710" s="321" t="s">
        <v>2676</v>
      </c>
      <c r="E2710" s="325">
        <v>27</v>
      </c>
      <c r="F2710" s="325">
        <v>100</v>
      </c>
      <c r="G2710" s="323">
        <v>7.19</v>
      </c>
      <c r="H2710" s="81"/>
      <c r="I2710"/>
    </row>
    <row r="2711" spans="1:9" x14ac:dyDescent="0.25">
      <c r="A2711" s="319">
        <f t="shared" si="2"/>
        <v>11</v>
      </c>
      <c r="B2711" s="320"/>
      <c r="C2711" s="324" t="s">
        <v>2677</v>
      </c>
      <c r="D2711" s="321" t="s">
        <v>2674</v>
      </c>
      <c r="E2711" s="325">
        <v>2</v>
      </c>
      <c r="F2711" s="325">
        <v>100</v>
      </c>
      <c r="G2711" s="323">
        <v>84.69</v>
      </c>
      <c r="H2711" s="81"/>
      <c r="I2711"/>
    </row>
    <row r="2712" spans="1:9" x14ac:dyDescent="0.25">
      <c r="A2712" s="319">
        <f t="shared" si="2"/>
        <v>12</v>
      </c>
      <c r="B2712" s="320"/>
      <c r="C2712" s="324" t="s">
        <v>2678</v>
      </c>
      <c r="D2712" s="321" t="s">
        <v>2679</v>
      </c>
      <c r="E2712" s="325">
        <v>1</v>
      </c>
      <c r="F2712" s="325">
        <v>100</v>
      </c>
      <c r="G2712" s="323">
        <v>69.42</v>
      </c>
      <c r="H2712" s="81"/>
      <c r="I2712"/>
    </row>
    <row r="2713" spans="1:9" x14ac:dyDescent="0.25">
      <c r="A2713" s="319">
        <f t="shared" si="2"/>
        <v>13</v>
      </c>
      <c r="B2713" s="320"/>
      <c r="C2713" s="324" t="s">
        <v>2680</v>
      </c>
      <c r="D2713" s="321" t="s">
        <v>2681</v>
      </c>
      <c r="E2713" s="325">
        <v>10</v>
      </c>
      <c r="F2713" s="325">
        <v>100</v>
      </c>
      <c r="G2713" s="323">
        <v>19.829999999999998</v>
      </c>
      <c r="H2713" s="81"/>
      <c r="I2713"/>
    </row>
    <row r="2714" spans="1:9" x14ac:dyDescent="0.25">
      <c r="A2714" s="319">
        <f t="shared" si="2"/>
        <v>14</v>
      </c>
      <c r="B2714" s="320"/>
      <c r="C2714" s="324" t="s">
        <v>2682</v>
      </c>
      <c r="D2714" s="321" t="s">
        <v>2683</v>
      </c>
      <c r="E2714" s="325">
        <v>23</v>
      </c>
      <c r="F2714" s="325">
        <v>100</v>
      </c>
      <c r="G2714" s="323">
        <v>21.03</v>
      </c>
      <c r="H2714" s="81"/>
      <c r="I2714"/>
    </row>
    <row r="2715" spans="1:9" x14ac:dyDescent="0.25">
      <c r="A2715" s="319">
        <f t="shared" si="2"/>
        <v>15</v>
      </c>
      <c r="B2715" s="320"/>
      <c r="C2715" s="324" t="s">
        <v>2684</v>
      </c>
      <c r="D2715" s="321" t="s">
        <v>2685</v>
      </c>
      <c r="E2715" s="325">
        <v>5</v>
      </c>
      <c r="F2715" s="325">
        <v>100</v>
      </c>
      <c r="G2715" s="323">
        <v>59.44</v>
      </c>
      <c r="H2715" s="81"/>
      <c r="I2715"/>
    </row>
    <row r="2716" spans="1:9" x14ac:dyDescent="0.25">
      <c r="A2716" s="319">
        <f t="shared" si="2"/>
        <v>16</v>
      </c>
      <c r="B2716" s="320"/>
      <c r="C2716" s="324" t="s">
        <v>2686</v>
      </c>
      <c r="D2716" s="321" t="s">
        <v>2687</v>
      </c>
      <c r="E2716" s="325">
        <v>1</v>
      </c>
      <c r="F2716" s="325">
        <v>100</v>
      </c>
      <c r="G2716" s="323">
        <v>62.54</v>
      </c>
      <c r="H2716" s="81"/>
      <c r="I2716"/>
    </row>
    <row r="2717" spans="1:9" x14ac:dyDescent="0.25">
      <c r="A2717" s="319">
        <f t="shared" si="2"/>
        <v>17</v>
      </c>
      <c r="B2717" s="320"/>
      <c r="C2717" s="324" t="s">
        <v>2688</v>
      </c>
      <c r="D2717" s="321" t="s">
        <v>2689</v>
      </c>
      <c r="E2717" s="325">
        <v>8</v>
      </c>
      <c r="F2717" s="325">
        <v>100</v>
      </c>
      <c r="G2717" s="323">
        <v>1.46</v>
      </c>
      <c r="H2717" s="81"/>
      <c r="I2717"/>
    </row>
    <row r="2718" spans="1:9" x14ac:dyDescent="0.25">
      <c r="A2718" s="319">
        <f t="shared" si="2"/>
        <v>18</v>
      </c>
      <c r="B2718" s="320"/>
      <c r="C2718" s="324" t="s">
        <v>2690</v>
      </c>
      <c r="D2718" s="321" t="s">
        <v>2679</v>
      </c>
      <c r="E2718" s="325">
        <v>9</v>
      </c>
      <c r="F2718" s="325">
        <v>100</v>
      </c>
      <c r="G2718" s="323">
        <v>162.94</v>
      </c>
      <c r="H2718" s="81"/>
      <c r="I2718"/>
    </row>
    <row r="2719" spans="1:9" x14ac:dyDescent="0.25">
      <c r="A2719" s="319">
        <f t="shared" si="2"/>
        <v>19</v>
      </c>
      <c r="B2719" s="320"/>
      <c r="C2719" s="324" t="s">
        <v>2691</v>
      </c>
      <c r="D2719" s="321" t="s">
        <v>2692</v>
      </c>
      <c r="E2719" s="325">
        <v>13</v>
      </c>
      <c r="F2719" s="325">
        <v>100</v>
      </c>
      <c r="G2719" s="323">
        <v>0.45</v>
      </c>
      <c r="H2719" s="81"/>
      <c r="I2719"/>
    </row>
    <row r="2720" spans="1:9" x14ac:dyDescent="0.25">
      <c r="A2720" s="319">
        <f t="shared" si="2"/>
        <v>20</v>
      </c>
      <c r="B2720" s="320"/>
      <c r="C2720" s="324" t="s">
        <v>2693</v>
      </c>
      <c r="D2720" s="321" t="s">
        <v>2694</v>
      </c>
      <c r="E2720" s="325">
        <v>1</v>
      </c>
      <c r="F2720" s="325">
        <v>100</v>
      </c>
      <c r="G2720" s="323">
        <v>1.84</v>
      </c>
      <c r="H2720" s="81"/>
      <c r="I2720"/>
    </row>
    <row r="2721" spans="1:9" x14ac:dyDescent="0.25">
      <c r="A2721" s="319">
        <f t="shared" si="2"/>
        <v>21</v>
      </c>
      <c r="B2721" s="320"/>
      <c r="C2721" s="324" t="s">
        <v>2695</v>
      </c>
      <c r="D2721" s="321" t="s">
        <v>2696</v>
      </c>
      <c r="E2721" s="325">
        <v>9</v>
      </c>
      <c r="F2721" s="325">
        <v>100</v>
      </c>
      <c r="G2721" s="323">
        <v>1.84</v>
      </c>
      <c r="H2721" s="81"/>
      <c r="I2721"/>
    </row>
    <row r="2722" spans="1:9" x14ac:dyDescent="0.25">
      <c r="A2722" s="319">
        <f t="shared" si="2"/>
        <v>22</v>
      </c>
      <c r="B2722" s="320"/>
      <c r="C2722" s="324" t="s">
        <v>2697</v>
      </c>
      <c r="D2722" s="321" t="s">
        <v>2698</v>
      </c>
      <c r="E2722" s="325">
        <v>75</v>
      </c>
      <c r="F2722" s="325">
        <v>100</v>
      </c>
      <c r="G2722" s="323">
        <v>0.18</v>
      </c>
      <c r="H2722" s="81"/>
      <c r="I2722"/>
    </row>
    <row r="2723" spans="1:9" x14ac:dyDescent="0.25">
      <c r="A2723" s="319">
        <f t="shared" si="2"/>
        <v>23</v>
      </c>
      <c r="B2723" s="320"/>
      <c r="C2723" s="324" t="s">
        <v>2699</v>
      </c>
      <c r="D2723" s="321" t="s">
        <v>2700</v>
      </c>
      <c r="E2723" s="325">
        <v>1</v>
      </c>
      <c r="F2723" s="325">
        <v>100</v>
      </c>
      <c r="G2723" s="323">
        <v>0.21</v>
      </c>
      <c r="H2723" s="81"/>
      <c r="I2723"/>
    </row>
    <row r="2724" spans="1:9" x14ac:dyDescent="0.25">
      <c r="A2724" s="319">
        <f t="shared" si="2"/>
        <v>24</v>
      </c>
      <c r="B2724" s="320"/>
      <c r="C2724" s="324" t="s">
        <v>2701</v>
      </c>
      <c r="D2724" s="321" t="s">
        <v>2702</v>
      </c>
      <c r="E2724" s="325">
        <v>15</v>
      </c>
      <c r="F2724" s="325">
        <v>100</v>
      </c>
      <c r="G2724" s="326">
        <f>8260*0.0368</f>
        <v>303.96800000000002</v>
      </c>
      <c r="H2724" s="81"/>
      <c r="I2724"/>
    </row>
    <row r="2725" spans="1:9" x14ac:dyDescent="0.25">
      <c r="A2725" s="319">
        <f t="shared" si="2"/>
        <v>25</v>
      </c>
      <c r="B2725" s="320"/>
      <c r="C2725" s="324" t="s">
        <v>2703</v>
      </c>
      <c r="D2725" s="321" t="s">
        <v>2704</v>
      </c>
      <c r="E2725" s="325">
        <v>20</v>
      </c>
      <c r="F2725" s="325">
        <v>100</v>
      </c>
      <c r="G2725" s="326">
        <f>1029*0.0368</f>
        <v>37.867199999999997</v>
      </c>
      <c r="H2725" s="81"/>
      <c r="I2725"/>
    </row>
    <row r="2726" spans="1:9" x14ac:dyDescent="0.25">
      <c r="A2726" s="319">
        <f t="shared" si="2"/>
        <v>26</v>
      </c>
      <c r="B2726" s="320"/>
      <c r="C2726" s="321" t="s">
        <v>2705</v>
      </c>
      <c r="D2726" s="322" t="s">
        <v>2706</v>
      </c>
      <c r="E2726" s="134">
        <v>12</v>
      </c>
      <c r="F2726" s="134">
        <v>100</v>
      </c>
      <c r="G2726" s="326">
        <f>3878*0.0368</f>
        <v>142.71039999999999</v>
      </c>
      <c r="H2726" s="81"/>
      <c r="I2726"/>
    </row>
    <row r="2727" spans="1:9" x14ac:dyDescent="0.25">
      <c r="A2727" s="319">
        <f t="shared" si="2"/>
        <v>27</v>
      </c>
      <c r="B2727" s="320"/>
      <c r="C2727" s="324" t="s">
        <v>2707</v>
      </c>
      <c r="D2727" s="321" t="s">
        <v>2708</v>
      </c>
      <c r="E2727" s="325">
        <v>17</v>
      </c>
      <c r="F2727" s="325">
        <v>100</v>
      </c>
      <c r="G2727" s="323">
        <v>52.2</v>
      </c>
      <c r="H2727" s="81"/>
      <c r="I2727"/>
    </row>
    <row r="2728" spans="1:9" x14ac:dyDescent="0.25">
      <c r="A2728" s="319">
        <f t="shared" si="2"/>
        <v>28</v>
      </c>
      <c r="B2728" s="320"/>
      <c r="C2728" s="324" t="s">
        <v>2709</v>
      </c>
      <c r="D2728" s="321" t="s">
        <v>2708</v>
      </c>
      <c r="E2728" s="325">
        <v>34</v>
      </c>
      <c r="F2728" s="325">
        <v>100</v>
      </c>
      <c r="G2728" s="323">
        <v>66.83</v>
      </c>
      <c r="H2728" s="81"/>
      <c r="I2728"/>
    </row>
    <row r="2729" spans="1:9" x14ac:dyDescent="0.25">
      <c r="A2729" s="319">
        <f t="shared" si="2"/>
        <v>29</v>
      </c>
      <c r="B2729" s="328"/>
      <c r="C2729" s="329" t="s">
        <v>2710</v>
      </c>
      <c r="D2729" s="330" t="s">
        <v>2711</v>
      </c>
      <c r="E2729" s="161">
        <v>1</v>
      </c>
      <c r="F2729" s="161">
        <v>100</v>
      </c>
      <c r="G2729" s="331">
        <v>8915.6299999999992</v>
      </c>
      <c r="H2729" s="81"/>
      <c r="I2729"/>
    </row>
    <row r="2730" spans="1:9" x14ac:dyDescent="0.25">
      <c r="A2730" s="319">
        <f t="shared" si="2"/>
        <v>30</v>
      </c>
      <c r="B2730" s="320"/>
      <c r="C2730" s="324" t="s">
        <v>2712</v>
      </c>
      <c r="D2730" s="321" t="s">
        <v>2676</v>
      </c>
      <c r="E2730" s="325">
        <v>8</v>
      </c>
      <c r="F2730" s="325">
        <v>100</v>
      </c>
      <c r="G2730" s="323">
        <v>1.92</v>
      </c>
      <c r="H2730" s="81"/>
      <c r="I2730"/>
    </row>
    <row r="2731" spans="1:9" x14ac:dyDescent="0.25">
      <c r="A2731" s="319">
        <f t="shared" si="2"/>
        <v>31</v>
      </c>
      <c r="B2731" s="320"/>
      <c r="C2731" s="324" t="s">
        <v>2713</v>
      </c>
      <c r="D2731" s="321" t="s">
        <v>2714</v>
      </c>
      <c r="E2731" s="325">
        <v>88</v>
      </c>
      <c r="F2731" s="325">
        <v>100</v>
      </c>
      <c r="G2731" s="323">
        <v>2.91</v>
      </c>
      <c r="H2731" s="81"/>
      <c r="I2731"/>
    </row>
    <row r="2732" spans="1:9" x14ac:dyDescent="0.25">
      <c r="A2732" s="319">
        <f t="shared" si="2"/>
        <v>32</v>
      </c>
      <c r="B2732" s="320"/>
      <c r="C2732" s="324" t="s">
        <v>2715</v>
      </c>
      <c r="D2732" s="321" t="s">
        <v>2716</v>
      </c>
      <c r="E2732" s="325">
        <v>1</v>
      </c>
      <c r="F2732" s="325">
        <v>100</v>
      </c>
      <c r="G2732" s="326">
        <f>344*0.0368</f>
        <v>12.6592</v>
      </c>
      <c r="H2732" s="81"/>
      <c r="I2732"/>
    </row>
    <row r="2733" spans="1:9" x14ac:dyDescent="0.25">
      <c r="A2733" s="319">
        <f t="shared" si="2"/>
        <v>33</v>
      </c>
      <c r="B2733" s="320"/>
      <c r="C2733" s="324" t="s">
        <v>2717</v>
      </c>
      <c r="D2733" s="321" t="s">
        <v>2718</v>
      </c>
      <c r="E2733" s="325">
        <v>83</v>
      </c>
      <c r="F2733" s="325">
        <v>100</v>
      </c>
      <c r="G2733" s="323">
        <v>0.92</v>
      </c>
      <c r="H2733" s="81"/>
      <c r="I2733"/>
    </row>
    <row r="2734" spans="1:9" x14ac:dyDescent="0.25">
      <c r="A2734" s="319">
        <f t="shared" si="2"/>
        <v>34</v>
      </c>
      <c r="B2734" s="320"/>
      <c r="C2734" s="324" t="s">
        <v>2719</v>
      </c>
      <c r="D2734" s="321" t="s">
        <v>2720</v>
      </c>
      <c r="E2734" s="325">
        <v>48</v>
      </c>
      <c r="F2734" s="325">
        <v>100</v>
      </c>
      <c r="G2734" s="323">
        <v>1.35</v>
      </c>
      <c r="H2734" s="81"/>
      <c r="I2734"/>
    </row>
    <row r="2735" spans="1:9" x14ac:dyDescent="0.25">
      <c r="A2735" s="319">
        <f t="shared" si="2"/>
        <v>35</v>
      </c>
      <c r="B2735" s="320"/>
      <c r="C2735" s="324" t="s">
        <v>2721</v>
      </c>
      <c r="D2735" s="321" t="s">
        <v>2722</v>
      </c>
      <c r="E2735" s="325">
        <v>1</v>
      </c>
      <c r="F2735" s="325">
        <v>100</v>
      </c>
      <c r="G2735" s="323">
        <v>1.6</v>
      </c>
      <c r="H2735" s="81"/>
      <c r="I2735"/>
    </row>
    <row r="2736" spans="1:9" x14ac:dyDescent="0.25">
      <c r="A2736" s="319">
        <f t="shared" si="2"/>
        <v>36</v>
      </c>
      <c r="B2736" s="320"/>
      <c r="C2736" s="324" t="s">
        <v>2723</v>
      </c>
      <c r="D2736" s="321" t="s">
        <v>2724</v>
      </c>
      <c r="E2736" s="325">
        <v>20</v>
      </c>
      <c r="F2736" s="325">
        <v>100</v>
      </c>
      <c r="G2736" s="323">
        <v>0.38</v>
      </c>
      <c r="H2736" s="81"/>
      <c r="I2736"/>
    </row>
    <row r="2737" spans="1:9" x14ac:dyDescent="0.25">
      <c r="A2737" s="319">
        <f t="shared" si="2"/>
        <v>37</v>
      </c>
      <c r="B2737" s="320"/>
      <c r="C2737" s="324" t="s">
        <v>2725</v>
      </c>
      <c r="D2737" s="321" t="s">
        <v>2724</v>
      </c>
      <c r="E2737" s="325">
        <v>99</v>
      </c>
      <c r="F2737" s="325">
        <v>100</v>
      </c>
      <c r="G2737" s="323">
        <v>0.97</v>
      </c>
      <c r="H2737" s="81"/>
      <c r="I2737"/>
    </row>
    <row r="2738" spans="1:9" x14ac:dyDescent="0.25">
      <c r="A2738" s="319">
        <f t="shared" si="2"/>
        <v>38</v>
      </c>
      <c r="B2738" s="332"/>
      <c r="C2738" s="333" t="s">
        <v>2726</v>
      </c>
      <c r="D2738" s="334" t="s">
        <v>2724</v>
      </c>
      <c r="E2738" s="335">
        <v>2</v>
      </c>
      <c r="F2738" s="335">
        <v>100</v>
      </c>
      <c r="G2738" s="323">
        <v>25.77</v>
      </c>
      <c r="H2738" s="81"/>
      <c r="I2738"/>
    </row>
    <row r="2739" spans="1:9" x14ac:dyDescent="0.25">
      <c r="A2739" s="319">
        <f t="shared" si="2"/>
        <v>39</v>
      </c>
      <c r="B2739" s="320"/>
      <c r="C2739" s="324" t="s">
        <v>2727</v>
      </c>
      <c r="D2739" s="321" t="s">
        <v>2728</v>
      </c>
      <c r="E2739" s="325">
        <v>2</v>
      </c>
      <c r="F2739" s="325">
        <v>100</v>
      </c>
      <c r="G2739" s="323">
        <v>15.11</v>
      </c>
      <c r="H2739" s="81"/>
      <c r="I2739"/>
    </row>
    <row r="2740" spans="1:9" x14ac:dyDescent="0.25">
      <c r="A2740" s="319">
        <f t="shared" si="2"/>
        <v>40</v>
      </c>
      <c r="B2740" s="320"/>
      <c r="C2740" s="324" t="s">
        <v>2729</v>
      </c>
      <c r="D2740" s="321" t="s">
        <v>2728</v>
      </c>
      <c r="E2740" s="325">
        <v>29</v>
      </c>
      <c r="F2740" s="325">
        <v>100</v>
      </c>
      <c r="G2740" s="323">
        <v>5.51</v>
      </c>
      <c r="H2740" s="81"/>
      <c r="I2740"/>
    </row>
    <row r="2741" spans="1:9" x14ac:dyDescent="0.25">
      <c r="A2741" s="319">
        <f t="shared" si="2"/>
        <v>41</v>
      </c>
      <c r="B2741" s="320"/>
      <c r="C2741" s="321" t="s">
        <v>2730</v>
      </c>
      <c r="D2741" s="322" t="s">
        <v>2731</v>
      </c>
      <c r="E2741" s="134">
        <v>1</v>
      </c>
      <c r="F2741" s="134">
        <v>100</v>
      </c>
      <c r="G2741" s="323">
        <v>46.75</v>
      </c>
      <c r="H2741" s="81"/>
      <c r="I2741"/>
    </row>
    <row r="2742" spans="1:9" x14ac:dyDescent="0.25">
      <c r="A2742" s="319">
        <f t="shared" si="2"/>
        <v>42</v>
      </c>
      <c r="B2742" s="320"/>
      <c r="C2742" s="321" t="s">
        <v>2732</v>
      </c>
      <c r="D2742" s="322" t="s">
        <v>2731</v>
      </c>
      <c r="E2742" s="134">
        <v>1</v>
      </c>
      <c r="F2742" s="134">
        <v>100</v>
      </c>
      <c r="G2742" s="323">
        <v>46.75</v>
      </c>
      <c r="H2742" s="81"/>
      <c r="I2742"/>
    </row>
    <row r="2743" spans="1:9" x14ac:dyDescent="0.25">
      <c r="A2743" s="319">
        <f t="shared" si="2"/>
        <v>43</v>
      </c>
      <c r="B2743" s="320"/>
      <c r="C2743" s="321" t="s">
        <v>2733</v>
      </c>
      <c r="D2743" s="322" t="s">
        <v>2734</v>
      </c>
      <c r="E2743" s="134">
        <v>1</v>
      </c>
      <c r="F2743" s="134">
        <v>100</v>
      </c>
      <c r="G2743" s="323">
        <v>52.12</v>
      </c>
      <c r="H2743" s="81"/>
      <c r="I2743"/>
    </row>
    <row r="2744" spans="1:9" x14ac:dyDescent="0.25">
      <c r="A2744" s="319">
        <f t="shared" si="2"/>
        <v>44</v>
      </c>
      <c r="B2744" s="320"/>
      <c r="C2744" s="321" t="s">
        <v>2735</v>
      </c>
      <c r="D2744" s="322" t="s">
        <v>2736</v>
      </c>
      <c r="E2744" s="134">
        <v>6</v>
      </c>
      <c r="F2744" s="134">
        <v>100</v>
      </c>
      <c r="G2744" s="323">
        <v>102.47</v>
      </c>
      <c r="H2744" s="81"/>
      <c r="I2744"/>
    </row>
    <row r="2745" spans="1:9" x14ac:dyDescent="0.25">
      <c r="A2745" s="319">
        <f t="shared" si="2"/>
        <v>45</v>
      </c>
      <c r="B2745" s="320"/>
      <c r="C2745" s="324" t="s">
        <v>2737</v>
      </c>
      <c r="D2745" s="321" t="s">
        <v>2738</v>
      </c>
      <c r="E2745" s="325">
        <v>1</v>
      </c>
      <c r="F2745" s="325">
        <v>100</v>
      </c>
      <c r="G2745" s="323">
        <v>4.66</v>
      </c>
      <c r="H2745" s="81"/>
      <c r="I2745"/>
    </row>
    <row r="2746" spans="1:9" x14ac:dyDescent="0.25">
      <c r="A2746" s="319">
        <f t="shared" si="2"/>
        <v>46</v>
      </c>
      <c r="B2746" s="320"/>
      <c r="C2746" s="321" t="s">
        <v>2739</v>
      </c>
      <c r="D2746" s="321" t="s">
        <v>2740</v>
      </c>
      <c r="E2746" s="134">
        <v>1</v>
      </c>
      <c r="F2746" s="327">
        <v>100</v>
      </c>
      <c r="G2746" s="323">
        <v>974.62</v>
      </c>
      <c r="H2746" s="81"/>
      <c r="I2746"/>
    </row>
    <row r="2747" spans="1:9" x14ac:dyDescent="0.25">
      <c r="A2747" s="319">
        <f t="shared" si="2"/>
        <v>47</v>
      </c>
      <c r="B2747" s="320"/>
      <c r="C2747" s="321" t="s">
        <v>2741</v>
      </c>
      <c r="D2747" s="322" t="s">
        <v>2742</v>
      </c>
      <c r="E2747" s="134">
        <v>1</v>
      </c>
      <c r="F2747" s="134">
        <v>100</v>
      </c>
      <c r="G2747" s="323">
        <v>364.12</v>
      </c>
      <c r="H2747" s="81"/>
      <c r="I2747"/>
    </row>
    <row r="2748" spans="1:9" x14ac:dyDescent="0.25">
      <c r="A2748" s="319">
        <f t="shared" si="2"/>
        <v>48</v>
      </c>
      <c r="B2748" s="320"/>
      <c r="C2748" s="321" t="s">
        <v>2743</v>
      </c>
      <c r="D2748" s="322" t="s">
        <v>2744</v>
      </c>
      <c r="E2748" s="134">
        <v>2</v>
      </c>
      <c r="F2748" s="134">
        <v>100</v>
      </c>
      <c r="G2748" s="323">
        <v>96.75</v>
      </c>
      <c r="H2748" s="81"/>
      <c r="I2748"/>
    </row>
    <row r="2749" spans="1:9" x14ac:dyDescent="0.25">
      <c r="A2749" s="319">
        <f t="shared" si="2"/>
        <v>49</v>
      </c>
      <c r="B2749" s="320"/>
      <c r="C2749" s="321" t="s">
        <v>2745</v>
      </c>
      <c r="D2749" s="321" t="s">
        <v>2746</v>
      </c>
      <c r="E2749" s="134">
        <v>1</v>
      </c>
      <c r="F2749" s="134">
        <v>100</v>
      </c>
      <c r="G2749" s="323">
        <v>212.47</v>
      </c>
      <c r="H2749" s="81"/>
      <c r="I2749"/>
    </row>
    <row r="2750" spans="1:9" x14ac:dyDescent="0.25">
      <c r="A2750" s="319">
        <f t="shared" si="2"/>
        <v>50</v>
      </c>
      <c r="B2750" s="320"/>
      <c r="C2750" s="321" t="s">
        <v>2747</v>
      </c>
      <c r="D2750" s="322" t="s">
        <v>2716</v>
      </c>
      <c r="E2750" s="134">
        <v>37</v>
      </c>
      <c r="F2750" s="134">
        <v>100</v>
      </c>
      <c r="G2750" s="323">
        <v>3.01</v>
      </c>
      <c r="H2750" s="81"/>
      <c r="I2750"/>
    </row>
    <row r="2751" spans="1:9" x14ac:dyDescent="0.25">
      <c r="A2751" s="319">
        <f t="shared" si="2"/>
        <v>51</v>
      </c>
      <c r="B2751" s="320"/>
      <c r="C2751" s="321" t="s">
        <v>2748</v>
      </c>
      <c r="D2751" s="321" t="s">
        <v>2749</v>
      </c>
      <c r="E2751" s="134">
        <v>82</v>
      </c>
      <c r="F2751" s="134">
        <v>100</v>
      </c>
      <c r="G2751" s="323">
        <v>24.02</v>
      </c>
      <c r="H2751" s="81"/>
      <c r="I2751"/>
    </row>
    <row r="2752" spans="1:9" x14ac:dyDescent="0.25">
      <c r="A2752" s="319">
        <f t="shared" si="2"/>
        <v>52</v>
      </c>
      <c r="B2752" s="320"/>
      <c r="C2752" s="321" t="s">
        <v>2750</v>
      </c>
      <c r="D2752" s="322" t="s">
        <v>2751</v>
      </c>
      <c r="E2752" s="134">
        <v>7</v>
      </c>
      <c r="F2752" s="134">
        <v>100</v>
      </c>
      <c r="G2752" s="323">
        <v>958.24</v>
      </c>
      <c r="H2752" s="81"/>
      <c r="I2752"/>
    </row>
    <row r="2753" spans="1:9" x14ac:dyDescent="0.25">
      <c r="A2753" s="319">
        <f t="shared" si="2"/>
        <v>53</v>
      </c>
      <c r="B2753" s="320"/>
      <c r="C2753" s="321" t="s">
        <v>2752</v>
      </c>
      <c r="D2753" s="322" t="s">
        <v>2753</v>
      </c>
      <c r="E2753" s="134">
        <v>4</v>
      </c>
      <c r="F2753" s="134">
        <v>100</v>
      </c>
      <c r="G2753" s="323">
        <v>64.680000000000007</v>
      </c>
      <c r="H2753" s="81"/>
      <c r="I2753"/>
    </row>
    <row r="2754" spans="1:9" x14ac:dyDescent="0.25">
      <c r="A2754" s="319">
        <f t="shared" si="2"/>
        <v>54</v>
      </c>
      <c r="B2754" s="320"/>
      <c r="C2754" s="321" t="s">
        <v>2754</v>
      </c>
      <c r="D2754" s="322" t="s">
        <v>2666</v>
      </c>
      <c r="E2754" s="134">
        <v>16</v>
      </c>
      <c r="F2754" s="134">
        <v>100</v>
      </c>
      <c r="G2754" s="323">
        <v>1.93</v>
      </c>
      <c r="H2754" s="81"/>
      <c r="I2754"/>
    </row>
    <row r="2755" spans="1:9" x14ac:dyDescent="0.25">
      <c r="A2755" s="319">
        <f t="shared" si="2"/>
        <v>55</v>
      </c>
      <c r="B2755" s="320"/>
      <c r="C2755" s="324" t="s">
        <v>2755</v>
      </c>
      <c r="D2755" s="321" t="s">
        <v>2756</v>
      </c>
      <c r="E2755" s="325">
        <v>1</v>
      </c>
      <c r="F2755" s="325">
        <v>100</v>
      </c>
      <c r="G2755" s="323">
        <v>14819.35</v>
      </c>
      <c r="H2755" s="81"/>
      <c r="I2755"/>
    </row>
    <row r="2756" spans="1:9" x14ac:dyDescent="0.25">
      <c r="A2756" s="319">
        <f t="shared" si="2"/>
        <v>56</v>
      </c>
      <c r="B2756" s="320"/>
      <c r="C2756" s="321" t="s">
        <v>2757</v>
      </c>
      <c r="D2756" s="322" t="s">
        <v>2711</v>
      </c>
      <c r="E2756" s="134">
        <v>1</v>
      </c>
      <c r="F2756" s="134">
        <v>100</v>
      </c>
      <c r="G2756" s="323">
        <v>12372.59</v>
      </c>
      <c r="H2756" s="81"/>
      <c r="I2756"/>
    </row>
    <row r="2757" spans="1:9" x14ac:dyDescent="0.25">
      <c r="A2757" s="319">
        <f t="shared" si="2"/>
        <v>57</v>
      </c>
      <c r="B2757" s="320"/>
      <c r="C2757" s="321" t="s">
        <v>2758</v>
      </c>
      <c r="D2757" s="321" t="s">
        <v>2708</v>
      </c>
      <c r="E2757" s="134">
        <v>2</v>
      </c>
      <c r="F2757" s="134">
        <v>100</v>
      </c>
      <c r="G2757" s="323">
        <v>2.12</v>
      </c>
      <c r="H2757" s="81"/>
      <c r="I2757"/>
    </row>
    <row r="2758" spans="1:9" x14ac:dyDescent="0.25">
      <c r="A2758" s="319">
        <f t="shared" si="2"/>
        <v>58</v>
      </c>
      <c r="B2758" s="320"/>
      <c r="C2758" s="321" t="s">
        <v>2759</v>
      </c>
      <c r="D2758" s="322" t="s">
        <v>2760</v>
      </c>
      <c r="E2758" s="134">
        <v>1</v>
      </c>
      <c r="F2758" s="134">
        <v>100</v>
      </c>
      <c r="G2758" s="323">
        <v>17.100000000000001</v>
      </c>
      <c r="H2758" s="81"/>
      <c r="I2758"/>
    </row>
    <row r="2759" spans="1:9" x14ac:dyDescent="0.25">
      <c r="A2759" s="319">
        <f t="shared" si="2"/>
        <v>59</v>
      </c>
      <c r="B2759" s="320"/>
      <c r="C2759" s="321" t="s">
        <v>2761</v>
      </c>
      <c r="D2759" s="321" t="s">
        <v>2762</v>
      </c>
      <c r="E2759" s="134">
        <v>4</v>
      </c>
      <c r="F2759" s="327">
        <v>100</v>
      </c>
      <c r="G2759" s="323">
        <v>124.52</v>
      </c>
      <c r="H2759" s="81"/>
      <c r="I2759"/>
    </row>
    <row r="2760" spans="1:9" x14ac:dyDescent="0.25">
      <c r="A2760" s="319">
        <f t="shared" si="2"/>
        <v>60</v>
      </c>
      <c r="B2760" s="320"/>
      <c r="C2760" s="321" t="s">
        <v>2763</v>
      </c>
      <c r="D2760" s="321" t="s">
        <v>2764</v>
      </c>
      <c r="E2760" s="134">
        <v>21</v>
      </c>
      <c r="F2760" s="134">
        <v>100</v>
      </c>
      <c r="G2760" s="323">
        <v>5.24</v>
      </c>
      <c r="H2760" s="81"/>
      <c r="I2760"/>
    </row>
    <row r="2761" spans="1:9" x14ac:dyDescent="0.25">
      <c r="A2761" s="319">
        <f t="shared" si="2"/>
        <v>61</v>
      </c>
      <c r="B2761" s="320"/>
      <c r="C2761" s="321" t="s">
        <v>2765</v>
      </c>
      <c r="D2761" s="322" t="s">
        <v>2746</v>
      </c>
      <c r="E2761" s="134">
        <v>5</v>
      </c>
      <c r="F2761" s="134">
        <v>100</v>
      </c>
      <c r="G2761" s="323">
        <v>8.18</v>
      </c>
      <c r="H2761" s="81"/>
      <c r="I2761"/>
    </row>
    <row r="2762" spans="1:9" x14ac:dyDescent="0.25">
      <c r="A2762" s="319">
        <f t="shared" si="2"/>
        <v>62</v>
      </c>
      <c r="B2762" s="320"/>
      <c r="C2762" s="321" t="s">
        <v>2766</v>
      </c>
      <c r="D2762" s="322" t="s">
        <v>2746</v>
      </c>
      <c r="E2762" s="134">
        <v>1</v>
      </c>
      <c r="F2762" s="134">
        <v>100</v>
      </c>
      <c r="G2762" s="323">
        <v>17.82</v>
      </c>
      <c r="H2762" s="81"/>
      <c r="I2762"/>
    </row>
    <row r="2763" spans="1:9" x14ac:dyDescent="0.25">
      <c r="A2763" s="319">
        <f t="shared" si="2"/>
        <v>63</v>
      </c>
      <c r="B2763" s="320"/>
      <c r="C2763" s="324" t="s">
        <v>2767</v>
      </c>
      <c r="D2763" s="321" t="s">
        <v>2746</v>
      </c>
      <c r="E2763" s="325">
        <v>15</v>
      </c>
      <c r="F2763" s="325">
        <v>100</v>
      </c>
      <c r="G2763" s="323">
        <v>94.51</v>
      </c>
      <c r="H2763" s="81"/>
      <c r="I2763"/>
    </row>
    <row r="2764" spans="1:9" x14ac:dyDescent="0.25">
      <c r="A2764" s="319">
        <f t="shared" si="2"/>
        <v>64</v>
      </c>
      <c r="B2764" s="320"/>
      <c r="C2764" s="321" t="s">
        <v>2768</v>
      </c>
      <c r="D2764" s="321" t="s">
        <v>2769</v>
      </c>
      <c r="E2764" s="134">
        <v>5</v>
      </c>
      <c r="F2764" s="134">
        <v>100</v>
      </c>
      <c r="G2764" s="323">
        <v>17.72</v>
      </c>
      <c r="H2764" s="81"/>
      <c r="I2764"/>
    </row>
    <row r="2765" spans="1:9" x14ac:dyDescent="0.25">
      <c r="A2765" s="319">
        <f t="shared" si="2"/>
        <v>65</v>
      </c>
      <c r="B2765" s="320"/>
      <c r="C2765" s="321" t="s">
        <v>2770</v>
      </c>
      <c r="D2765" s="321" t="s">
        <v>2771</v>
      </c>
      <c r="E2765" s="134">
        <v>3</v>
      </c>
      <c r="F2765" s="327">
        <v>100</v>
      </c>
      <c r="G2765" s="323">
        <v>340.06</v>
      </c>
      <c r="H2765" s="81"/>
      <c r="I2765"/>
    </row>
    <row r="2766" spans="1:9" x14ac:dyDescent="0.25">
      <c r="A2766" s="319">
        <f t="shared" si="2"/>
        <v>66</v>
      </c>
      <c r="B2766" s="320"/>
      <c r="C2766" s="321" t="s">
        <v>2772</v>
      </c>
      <c r="D2766" s="321" t="s">
        <v>2771</v>
      </c>
      <c r="E2766" s="134">
        <v>1</v>
      </c>
      <c r="F2766" s="327">
        <v>100</v>
      </c>
      <c r="G2766" s="323">
        <v>340.06</v>
      </c>
      <c r="H2766" s="81"/>
      <c r="I2766"/>
    </row>
    <row r="2767" spans="1:9" x14ac:dyDescent="0.25">
      <c r="A2767" s="319">
        <f t="shared" ref="A2767:A2830" si="3">A2766+1</f>
        <v>67</v>
      </c>
      <c r="B2767" s="320"/>
      <c r="C2767" s="321" t="s">
        <v>2773</v>
      </c>
      <c r="D2767" s="322" t="s">
        <v>2774</v>
      </c>
      <c r="E2767" s="134">
        <v>1</v>
      </c>
      <c r="F2767" s="134">
        <v>100</v>
      </c>
      <c r="G2767" s="323">
        <v>0.51</v>
      </c>
      <c r="H2767" s="81"/>
      <c r="I2767"/>
    </row>
    <row r="2768" spans="1:9" x14ac:dyDescent="0.25">
      <c r="A2768" s="319">
        <f t="shared" si="3"/>
        <v>68</v>
      </c>
      <c r="B2768" s="320"/>
      <c r="C2768" s="157" t="s">
        <v>2775</v>
      </c>
      <c r="D2768" s="336" t="s">
        <v>2776</v>
      </c>
      <c r="E2768" s="337">
        <v>1</v>
      </c>
      <c r="F2768" s="338">
        <v>100</v>
      </c>
      <c r="G2768" s="323">
        <v>337.74</v>
      </c>
      <c r="H2768" s="81"/>
      <c r="I2768"/>
    </row>
    <row r="2769" spans="1:9" x14ac:dyDescent="0.25">
      <c r="A2769" s="319">
        <f t="shared" si="3"/>
        <v>69</v>
      </c>
      <c r="B2769" s="320"/>
      <c r="C2769" s="157" t="s">
        <v>2777</v>
      </c>
      <c r="D2769" s="336" t="s">
        <v>2778</v>
      </c>
      <c r="E2769" s="337">
        <v>20</v>
      </c>
      <c r="F2769" s="338">
        <v>100</v>
      </c>
      <c r="G2769" s="323">
        <v>65.83</v>
      </c>
      <c r="H2769" s="81"/>
      <c r="I2769"/>
    </row>
    <row r="2770" spans="1:9" x14ac:dyDescent="0.25">
      <c r="A2770" s="319">
        <f t="shared" si="3"/>
        <v>70</v>
      </c>
      <c r="B2770" s="320"/>
      <c r="C2770" s="321" t="s">
        <v>2779</v>
      </c>
      <c r="D2770" s="322" t="s">
        <v>2780</v>
      </c>
      <c r="E2770" s="134">
        <v>1</v>
      </c>
      <c r="F2770" s="134">
        <v>100</v>
      </c>
      <c r="G2770" s="323">
        <v>331.33</v>
      </c>
      <c r="H2770" s="81"/>
      <c r="I2770"/>
    </row>
    <row r="2771" spans="1:9" x14ac:dyDescent="0.25">
      <c r="A2771" s="319">
        <f t="shared" si="3"/>
        <v>71</v>
      </c>
      <c r="B2771" s="320"/>
      <c r="C2771" s="321" t="s">
        <v>2781</v>
      </c>
      <c r="D2771" s="322" t="s">
        <v>2736</v>
      </c>
      <c r="E2771" s="134">
        <v>2</v>
      </c>
      <c r="F2771" s="134">
        <v>100</v>
      </c>
      <c r="G2771" s="323">
        <v>223.87</v>
      </c>
      <c r="H2771" s="81"/>
      <c r="I2771"/>
    </row>
    <row r="2772" spans="1:9" x14ac:dyDescent="0.25">
      <c r="A2772" s="319">
        <f t="shared" si="3"/>
        <v>72</v>
      </c>
      <c r="B2772" s="320"/>
      <c r="C2772" s="321" t="s">
        <v>2782</v>
      </c>
      <c r="D2772" s="322" t="s">
        <v>2783</v>
      </c>
      <c r="E2772" s="134">
        <v>150</v>
      </c>
      <c r="F2772" s="134">
        <v>100</v>
      </c>
      <c r="G2772" s="323">
        <v>19.399999999999999</v>
      </c>
      <c r="H2772" s="81"/>
      <c r="I2772"/>
    </row>
    <row r="2773" spans="1:9" x14ac:dyDescent="0.25">
      <c r="A2773" s="319">
        <f t="shared" si="3"/>
        <v>73</v>
      </c>
      <c r="B2773" s="320"/>
      <c r="C2773" s="321" t="s">
        <v>2784</v>
      </c>
      <c r="D2773" s="322" t="s">
        <v>2746</v>
      </c>
      <c r="E2773" s="134">
        <v>11</v>
      </c>
      <c r="F2773" s="134">
        <v>100</v>
      </c>
      <c r="G2773" s="323">
        <v>102.47</v>
      </c>
      <c r="H2773" s="81"/>
      <c r="I2773"/>
    </row>
    <row r="2774" spans="1:9" x14ac:dyDescent="0.25">
      <c r="A2774" s="319">
        <f t="shared" si="3"/>
        <v>74</v>
      </c>
      <c r="B2774" s="320"/>
      <c r="C2774" s="321" t="s">
        <v>2785</v>
      </c>
      <c r="D2774" s="321" t="s">
        <v>2786</v>
      </c>
      <c r="E2774" s="134">
        <v>38</v>
      </c>
      <c r="F2774" s="134">
        <v>100</v>
      </c>
      <c r="G2774" s="323">
        <v>45.07</v>
      </c>
      <c r="H2774" s="81"/>
      <c r="I2774"/>
    </row>
    <row r="2775" spans="1:9" x14ac:dyDescent="0.25">
      <c r="A2775" s="319">
        <f t="shared" si="3"/>
        <v>75</v>
      </c>
      <c r="B2775" s="320"/>
      <c r="C2775" s="321" t="s">
        <v>2787</v>
      </c>
      <c r="D2775" s="322" t="s">
        <v>2746</v>
      </c>
      <c r="E2775" s="134">
        <v>2</v>
      </c>
      <c r="F2775" s="134">
        <v>100</v>
      </c>
      <c r="G2775" s="323">
        <v>32.01</v>
      </c>
      <c r="H2775" s="81"/>
      <c r="I2775"/>
    </row>
    <row r="2776" spans="1:9" x14ac:dyDescent="0.25">
      <c r="A2776" s="319">
        <f t="shared" si="3"/>
        <v>76</v>
      </c>
      <c r="B2776" s="320"/>
      <c r="C2776" s="321" t="s">
        <v>2788</v>
      </c>
      <c r="D2776" s="322" t="s">
        <v>2746</v>
      </c>
      <c r="E2776" s="134">
        <v>4</v>
      </c>
      <c r="F2776" s="134">
        <v>100</v>
      </c>
      <c r="G2776" s="323">
        <v>100.29</v>
      </c>
      <c r="H2776" s="81"/>
      <c r="I2776"/>
    </row>
    <row r="2777" spans="1:9" x14ac:dyDescent="0.25">
      <c r="A2777" s="319">
        <f t="shared" si="3"/>
        <v>77</v>
      </c>
      <c r="B2777" s="320"/>
      <c r="C2777" s="324" t="s">
        <v>2789</v>
      </c>
      <c r="D2777" s="321" t="s">
        <v>2790</v>
      </c>
      <c r="E2777" s="325">
        <v>3</v>
      </c>
      <c r="F2777" s="325">
        <v>100</v>
      </c>
      <c r="G2777" s="323">
        <v>268.22000000000003</v>
      </c>
      <c r="H2777" s="81"/>
      <c r="I2777"/>
    </row>
    <row r="2778" spans="1:9" x14ac:dyDescent="0.25">
      <c r="A2778" s="319">
        <f t="shared" si="3"/>
        <v>78</v>
      </c>
      <c r="B2778" s="320"/>
      <c r="C2778" s="324" t="s">
        <v>2791</v>
      </c>
      <c r="D2778" s="321" t="s">
        <v>2790</v>
      </c>
      <c r="E2778" s="325">
        <v>11</v>
      </c>
      <c r="F2778" s="325">
        <v>100</v>
      </c>
      <c r="G2778" s="323">
        <v>198.73</v>
      </c>
      <c r="H2778" s="81"/>
      <c r="I2778"/>
    </row>
    <row r="2779" spans="1:9" x14ac:dyDescent="0.25">
      <c r="A2779" s="319">
        <f t="shared" si="3"/>
        <v>79</v>
      </c>
      <c r="B2779" s="320"/>
      <c r="C2779" s="324" t="s">
        <v>2792</v>
      </c>
      <c r="D2779" s="321" t="s">
        <v>2793</v>
      </c>
      <c r="E2779" s="325">
        <v>2</v>
      </c>
      <c r="F2779" s="325">
        <v>100</v>
      </c>
      <c r="G2779" s="323">
        <v>1257.58</v>
      </c>
      <c r="H2779" s="81"/>
      <c r="I2779"/>
    </row>
    <row r="2780" spans="1:9" x14ac:dyDescent="0.25">
      <c r="A2780" s="319">
        <f t="shared" si="3"/>
        <v>80</v>
      </c>
      <c r="B2780" s="320"/>
      <c r="C2780" s="321" t="s">
        <v>2794</v>
      </c>
      <c r="D2780" s="322" t="s">
        <v>2795</v>
      </c>
      <c r="E2780" s="134">
        <v>2</v>
      </c>
      <c r="F2780" s="134">
        <v>100</v>
      </c>
      <c r="G2780" s="323">
        <v>1538.1</v>
      </c>
      <c r="H2780" s="81"/>
      <c r="I2780"/>
    </row>
    <row r="2781" spans="1:9" x14ac:dyDescent="0.25">
      <c r="A2781" s="319">
        <f t="shared" si="3"/>
        <v>81</v>
      </c>
      <c r="B2781" s="320"/>
      <c r="C2781" s="321" t="s">
        <v>2796</v>
      </c>
      <c r="D2781" s="322" t="s">
        <v>2797</v>
      </c>
      <c r="E2781" s="134">
        <v>11</v>
      </c>
      <c r="F2781" s="134">
        <v>100</v>
      </c>
      <c r="G2781" s="323">
        <v>14.39</v>
      </c>
      <c r="H2781" s="81"/>
      <c r="I2781"/>
    </row>
    <row r="2782" spans="1:9" x14ac:dyDescent="0.25">
      <c r="A2782" s="319">
        <f t="shared" si="3"/>
        <v>82</v>
      </c>
      <c r="B2782" s="320"/>
      <c r="C2782" s="321" t="s">
        <v>2798</v>
      </c>
      <c r="D2782" s="322" t="s">
        <v>2799</v>
      </c>
      <c r="E2782" s="134">
        <v>4</v>
      </c>
      <c r="F2782" s="134">
        <v>100</v>
      </c>
      <c r="G2782" s="323">
        <v>13.27</v>
      </c>
      <c r="H2782" s="81"/>
      <c r="I2782"/>
    </row>
    <row r="2783" spans="1:9" x14ac:dyDescent="0.25">
      <c r="A2783" s="319">
        <f t="shared" si="3"/>
        <v>83</v>
      </c>
      <c r="B2783" s="320"/>
      <c r="C2783" s="321" t="s">
        <v>2800</v>
      </c>
      <c r="D2783" s="322" t="s">
        <v>2801</v>
      </c>
      <c r="E2783" s="134">
        <v>8</v>
      </c>
      <c r="F2783" s="134">
        <v>100</v>
      </c>
      <c r="G2783" s="323">
        <v>17.03</v>
      </c>
      <c r="H2783" s="81"/>
      <c r="I2783"/>
    </row>
    <row r="2784" spans="1:9" x14ac:dyDescent="0.25">
      <c r="A2784" s="319">
        <f t="shared" si="3"/>
        <v>84</v>
      </c>
      <c r="B2784" s="320"/>
      <c r="C2784" s="321" t="s">
        <v>2802</v>
      </c>
      <c r="D2784" s="322" t="s">
        <v>2803</v>
      </c>
      <c r="E2784" s="134">
        <v>2</v>
      </c>
      <c r="F2784" s="134">
        <v>100</v>
      </c>
      <c r="G2784" s="323">
        <v>8.7200000000000006</v>
      </c>
      <c r="H2784" s="81"/>
      <c r="I2784"/>
    </row>
    <row r="2785" spans="1:9" x14ac:dyDescent="0.25">
      <c r="A2785" s="319">
        <f t="shared" si="3"/>
        <v>85</v>
      </c>
      <c r="B2785" s="320"/>
      <c r="C2785" s="324" t="s">
        <v>2804</v>
      </c>
      <c r="D2785" s="321" t="s">
        <v>2805</v>
      </c>
      <c r="E2785" s="325">
        <v>2</v>
      </c>
      <c r="F2785" s="325">
        <v>100</v>
      </c>
      <c r="G2785" s="323">
        <v>20303.400000000001</v>
      </c>
      <c r="H2785" s="81"/>
      <c r="I2785"/>
    </row>
    <row r="2786" spans="1:9" x14ac:dyDescent="0.25">
      <c r="A2786" s="319">
        <f t="shared" si="3"/>
        <v>86</v>
      </c>
      <c r="B2786" s="320"/>
      <c r="C2786" s="321" t="s">
        <v>2806</v>
      </c>
      <c r="D2786" s="322" t="s">
        <v>2807</v>
      </c>
      <c r="E2786" s="134">
        <v>1</v>
      </c>
      <c r="F2786" s="134">
        <v>100</v>
      </c>
      <c r="G2786" s="323">
        <v>608.80999999999995</v>
      </c>
      <c r="H2786" s="81"/>
      <c r="I2786"/>
    </row>
    <row r="2787" spans="1:9" x14ac:dyDescent="0.25">
      <c r="A2787" s="319">
        <f t="shared" si="3"/>
        <v>87</v>
      </c>
      <c r="B2787" s="320"/>
      <c r="C2787" s="157" t="s">
        <v>2808</v>
      </c>
      <c r="D2787" s="336" t="s">
        <v>2746</v>
      </c>
      <c r="E2787" s="337">
        <v>1</v>
      </c>
      <c r="F2787" s="338">
        <v>100</v>
      </c>
      <c r="G2787" s="323">
        <v>178.43</v>
      </c>
      <c r="H2787" s="81"/>
      <c r="I2787"/>
    </row>
    <row r="2788" spans="1:9" x14ac:dyDescent="0.25">
      <c r="A2788" s="319">
        <f t="shared" si="3"/>
        <v>88</v>
      </c>
      <c r="B2788" s="320"/>
      <c r="C2788" s="324" t="s">
        <v>2809</v>
      </c>
      <c r="D2788" s="321" t="s">
        <v>2805</v>
      </c>
      <c r="E2788" s="325">
        <v>1</v>
      </c>
      <c r="F2788" s="325">
        <v>100</v>
      </c>
      <c r="G2788" s="323">
        <v>32199.4</v>
      </c>
      <c r="H2788" s="81"/>
      <c r="I2788"/>
    </row>
    <row r="2789" spans="1:9" x14ac:dyDescent="0.25">
      <c r="A2789" s="319">
        <f t="shared" si="3"/>
        <v>89</v>
      </c>
      <c r="B2789" s="320"/>
      <c r="C2789" s="321" t="s">
        <v>2810</v>
      </c>
      <c r="D2789" s="322" t="s">
        <v>2811</v>
      </c>
      <c r="E2789" s="134">
        <v>2</v>
      </c>
      <c r="F2789" s="134">
        <v>100</v>
      </c>
      <c r="G2789" s="323">
        <v>96.56</v>
      </c>
      <c r="H2789" s="81"/>
      <c r="I2789"/>
    </row>
    <row r="2790" spans="1:9" x14ac:dyDescent="0.25">
      <c r="A2790" s="319">
        <f t="shared" si="3"/>
        <v>90</v>
      </c>
      <c r="B2790" s="320"/>
      <c r="C2790" s="324" t="s">
        <v>2812</v>
      </c>
      <c r="D2790" s="321" t="s">
        <v>2813</v>
      </c>
      <c r="E2790" s="325">
        <v>7</v>
      </c>
      <c r="F2790" s="325">
        <v>100</v>
      </c>
      <c r="G2790" s="323">
        <v>21.03</v>
      </c>
      <c r="H2790" s="81"/>
      <c r="I2790"/>
    </row>
    <row r="2791" spans="1:9" x14ac:dyDescent="0.25">
      <c r="A2791" s="319">
        <f t="shared" si="3"/>
        <v>91</v>
      </c>
      <c r="B2791" s="320"/>
      <c r="C2791" s="324" t="s">
        <v>2814</v>
      </c>
      <c r="D2791" s="321" t="s">
        <v>2815</v>
      </c>
      <c r="E2791" s="325">
        <v>29</v>
      </c>
      <c r="F2791" s="325">
        <v>100</v>
      </c>
      <c r="G2791" s="323">
        <v>161.05000000000001</v>
      </c>
      <c r="H2791" s="81"/>
      <c r="I2791"/>
    </row>
    <row r="2792" spans="1:9" x14ac:dyDescent="0.25">
      <c r="A2792" s="319">
        <f t="shared" si="3"/>
        <v>92</v>
      </c>
      <c r="B2792" s="320"/>
      <c r="C2792" s="324" t="s">
        <v>2816</v>
      </c>
      <c r="D2792" s="321" t="s">
        <v>2817</v>
      </c>
      <c r="E2792" s="325">
        <v>62</v>
      </c>
      <c r="F2792" s="325">
        <v>100</v>
      </c>
      <c r="G2792" s="323">
        <v>161.05000000000001</v>
      </c>
      <c r="H2792" s="81"/>
      <c r="I2792"/>
    </row>
    <row r="2793" spans="1:9" x14ac:dyDescent="0.25">
      <c r="A2793" s="319">
        <f t="shared" si="3"/>
        <v>93</v>
      </c>
      <c r="B2793" s="320"/>
      <c r="C2793" s="321" t="s">
        <v>2818</v>
      </c>
      <c r="D2793" s="321" t="s">
        <v>2819</v>
      </c>
      <c r="E2793" s="134">
        <v>6</v>
      </c>
      <c r="F2793" s="134">
        <v>100</v>
      </c>
      <c r="G2793" s="323">
        <v>96.8</v>
      </c>
      <c r="H2793" s="81"/>
      <c r="I2793"/>
    </row>
    <row r="2794" spans="1:9" x14ac:dyDescent="0.25">
      <c r="A2794" s="319">
        <f t="shared" si="3"/>
        <v>94</v>
      </c>
      <c r="B2794" s="320"/>
      <c r="C2794" s="321" t="s">
        <v>2820</v>
      </c>
      <c r="D2794" s="322" t="s">
        <v>2821</v>
      </c>
      <c r="E2794" s="134">
        <v>7</v>
      </c>
      <c r="F2794" s="134">
        <v>100</v>
      </c>
      <c r="G2794" s="323">
        <v>38.79</v>
      </c>
      <c r="H2794" s="81"/>
      <c r="I2794"/>
    </row>
    <row r="2795" spans="1:9" x14ac:dyDescent="0.25">
      <c r="A2795" s="319">
        <f t="shared" si="3"/>
        <v>95</v>
      </c>
      <c r="B2795" s="320"/>
      <c r="C2795" s="321" t="s">
        <v>2822</v>
      </c>
      <c r="D2795" s="321" t="s">
        <v>2823</v>
      </c>
      <c r="E2795" s="134">
        <v>10</v>
      </c>
      <c r="F2795" s="327">
        <v>100</v>
      </c>
      <c r="G2795" s="323">
        <v>4.95</v>
      </c>
      <c r="H2795" s="81"/>
      <c r="I2795"/>
    </row>
    <row r="2796" spans="1:9" x14ac:dyDescent="0.25">
      <c r="A2796" s="319">
        <f t="shared" si="3"/>
        <v>96</v>
      </c>
      <c r="B2796" s="320"/>
      <c r="C2796" s="321" t="s">
        <v>2824</v>
      </c>
      <c r="D2796" s="322" t="s">
        <v>2825</v>
      </c>
      <c r="E2796" s="134">
        <v>4</v>
      </c>
      <c r="F2796" s="134">
        <v>100</v>
      </c>
      <c r="G2796" s="323">
        <v>399.25</v>
      </c>
      <c r="H2796" s="81"/>
      <c r="I2796"/>
    </row>
    <row r="2797" spans="1:9" x14ac:dyDescent="0.25">
      <c r="A2797" s="319">
        <f t="shared" si="3"/>
        <v>97</v>
      </c>
      <c r="B2797" s="320"/>
      <c r="C2797" s="324" t="s">
        <v>2826</v>
      </c>
      <c r="D2797" s="321" t="s">
        <v>2827</v>
      </c>
      <c r="E2797" s="325">
        <v>1</v>
      </c>
      <c r="F2797" s="325">
        <v>100</v>
      </c>
      <c r="G2797" s="323">
        <v>0.12</v>
      </c>
      <c r="H2797" s="81"/>
      <c r="I2797"/>
    </row>
    <row r="2798" spans="1:9" x14ac:dyDescent="0.25">
      <c r="A2798" s="319">
        <f t="shared" si="3"/>
        <v>98</v>
      </c>
      <c r="B2798" s="320"/>
      <c r="C2798" s="321" t="s">
        <v>2828</v>
      </c>
      <c r="D2798" s="322" t="s">
        <v>2746</v>
      </c>
      <c r="E2798" s="134">
        <v>1</v>
      </c>
      <c r="F2798" s="134">
        <v>100</v>
      </c>
      <c r="G2798" s="323">
        <v>3.7</v>
      </c>
      <c r="H2798" s="81"/>
      <c r="I2798"/>
    </row>
    <row r="2799" spans="1:9" x14ac:dyDescent="0.25">
      <c r="A2799" s="319">
        <f t="shared" si="3"/>
        <v>99</v>
      </c>
      <c r="B2799" s="320"/>
      <c r="C2799" s="321" t="s">
        <v>2829</v>
      </c>
      <c r="D2799" s="322" t="s">
        <v>2830</v>
      </c>
      <c r="E2799" s="134">
        <v>1</v>
      </c>
      <c r="F2799" s="134">
        <v>100</v>
      </c>
      <c r="G2799" s="323">
        <v>3151.3</v>
      </c>
      <c r="H2799" s="81"/>
      <c r="I2799"/>
    </row>
    <row r="2800" spans="1:9" x14ac:dyDescent="0.25">
      <c r="A2800" s="319">
        <f t="shared" si="3"/>
        <v>100</v>
      </c>
      <c r="B2800" s="320"/>
      <c r="C2800" s="321" t="s">
        <v>2831</v>
      </c>
      <c r="D2800" s="322" t="s">
        <v>2832</v>
      </c>
      <c r="E2800" s="134">
        <v>1</v>
      </c>
      <c r="F2800" s="134">
        <v>100</v>
      </c>
      <c r="G2800" s="323">
        <v>3085</v>
      </c>
      <c r="H2800" s="81"/>
      <c r="I2800"/>
    </row>
    <row r="2801" spans="1:9" x14ac:dyDescent="0.25">
      <c r="A2801" s="319">
        <f t="shared" si="3"/>
        <v>101</v>
      </c>
      <c r="B2801" s="320"/>
      <c r="C2801" s="321" t="s">
        <v>2833</v>
      </c>
      <c r="D2801" s="322" t="s">
        <v>2832</v>
      </c>
      <c r="E2801" s="134">
        <v>1</v>
      </c>
      <c r="F2801" s="134">
        <v>100</v>
      </c>
      <c r="G2801" s="323">
        <v>5838.79</v>
      </c>
      <c r="H2801" s="81"/>
      <c r="I2801"/>
    </row>
    <row r="2802" spans="1:9" x14ac:dyDescent="0.25">
      <c r="A2802" s="319">
        <f t="shared" si="3"/>
        <v>102</v>
      </c>
      <c r="B2802" s="320"/>
      <c r="C2802" s="321" t="s">
        <v>2834</v>
      </c>
      <c r="D2802" s="322" t="s">
        <v>2711</v>
      </c>
      <c r="E2802" s="134">
        <v>1</v>
      </c>
      <c r="F2802" s="134">
        <v>100</v>
      </c>
      <c r="G2802" s="323">
        <v>30405.64</v>
      </c>
      <c r="H2802" s="81"/>
      <c r="I2802"/>
    </row>
    <row r="2803" spans="1:9" x14ac:dyDescent="0.25">
      <c r="A2803" s="319">
        <f t="shared" si="3"/>
        <v>103</v>
      </c>
      <c r="B2803" s="320"/>
      <c r="C2803" s="324" t="s">
        <v>2835</v>
      </c>
      <c r="D2803" s="321" t="s">
        <v>2805</v>
      </c>
      <c r="E2803" s="325">
        <v>1</v>
      </c>
      <c r="F2803" s="325">
        <v>100</v>
      </c>
      <c r="G2803" s="323">
        <v>42786.32</v>
      </c>
      <c r="H2803" s="81"/>
      <c r="I2803"/>
    </row>
    <row r="2804" spans="1:9" x14ac:dyDescent="0.25">
      <c r="A2804" s="319">
        <f t="shared" si="3"/>
        <v>104</v>
      </c>
      <c r="B2804" s="320"/>
      <c r="C2804" s="324" t="s">
        <v>2836</v>
      </c>
      <c r="D2804" s="321" t="s">
        <v>2837</v>
      </c>
      <c r="E2804" s="325">
        <v>1</v>
      </c>
      <c r="F2804" s="325">
        <v>100</v>
      </c>
      <c r="G2804" s="323">
        <v>20477.98</v>
      </c>
      <c r="H2804" s="81"/>
      <c r="I2804"/>
    </row>
    <row r="2805" spans="1:9" x14ac:dyDescent="0.25">
      <c r="A2805" s="319">
        <f t="shared" si="3"/>
        <v>105</v>
      </c>
      <c r="B2805" s="320"/>
      <c r="C2805" s="321" t="s">
        <v>2838</v>
      </c>
      <c r="D2805" s="322" t="s">
        <v>2839</v>
      </c>
      <c r="E2805" s="134">
        <v>2</v>
      </c>
      <c r="F2805" s="134">
        <v>100</v>
      </c>
      <c r="G2805" s="323">
        <v>2597.16</v>
      </c>
      <c r="H2805" s="81"/>
      <c r="I2805"/>
    </row>
    <row r="2806" spans="1:9" x14ac:dyDescent="0.25">
      <c r="A2806" s="319">
        <f t="shared" si="3"/>
        <v>106</v>
      </c>
      <c r="B2806" s="320"/>
      <c r="C2806" s="321" t="s">
        <v>2840</v>
      </c>
      <c r="D2806" s="322" t="s">
        <v>2841</v>
      </c>
      <c r="E2806" s="134">
        <v>1</v>
      </c>
      <c r="F2806" s="134">
        <v>100</v>
      </c>
      <c r="G2806" s="323">
        <v>14229.99</v>
      </c>
      <c r="H2806" s="81"/>
      <c r="I2806"/>
    </row>
    <row r="2807" spans="1:9" x14ac:dyDescent="0.25">
      <c r="A2807" s="319">
        <f t="shared" si="3"/>
        <v>107</v>
      </c>
      <c r="B2807" s="320"/>
      <c r="C2807" s="321" t="s">
        <v>2842</v>
      </c>
      <c r="D2807" s="322" t="s">
        <v>2843</v>
      </c>
      <c r="E2807" s="134">
        <v>2</v>
      </c>
      <c r="F2807" s="134">
        <v>100</v>
      </c>
      <c r="G2807" s="323">
        <v>3.25</v>
      </c>
      <c r="H2807" s="81"/>
      <c r="I2807"/>
    </row>
    <row r="2808" spans="1:9" x14ac:dyDescent="0.25">
      <c r="A2808" s="319">
        <f t="shared" si="3"/>
        <v>108</v>
      </c>
      <c r="B2808" s="320"/>
      <c r="C2808" s="321" t="s">
        <v>2844</v>
      </c>
      <c r="D2808" s="322" t="s">
        <v>2845</v>
      </c>
      <c r="E2808" s="134">
        <v>60</v>
      </c>
      <c r="F2808" s="134">
        <v>10</v>
      </c>
      <c r="G2808" s="323">
        <v>87.52</v>
      </c>
      <c r="H2808" s="81"/>
      <c r="I2808"/>
    </row>
    <row r="2809" spans="1:9" x14ac:dyDescent="0.25">
      <c r="A2809" s="319">
        <f t="shared" si="3"/>
        <v>109</v>
      </c>
      <c r="B2809" s="320"/>
      <c r="C2809" s="321" t="s">
        <v>2846</v>
      </c>
      <c r="D2809" s="322" t="s">
        <v>2746</v>
      </c>
      <c r="E2809" s="134">
        <v>52</v>
      </c>
      <c r="F2809" s="134">
        <v>100</v>
      </c>
      <c r="G2809" s="323">
        <v>65.900000000000006</v>
      </c>
      <c r="H2809" s="81"/>
      <c r="I2809"/>
    </row>
    <row r="2810" spans="1:9" x14ac:dyDescent="0.25">
      <c r="A2810" s="319">
        <f t="shared" si="3"/>
        <v>110</v>
      </c>
      <c r="B2810" s="320"/>
      <c r="C2810" s="321" t="s">
        <v>2847</v>
      </c>
      <c r="D2810" s="322" t="s">
        <v>2848</v>
      </c>
      <c r="E2810" s="134">
        <v>8</v>
      </c>
      <c r="F2810" s="134">
        <v>100</v>
      </c>
      <c r="G2810" s="323">
        <v>10.42</v>
      </c>
      <c r="H2810" s="81"/>
      <c r="I2810"/>
    </row>
    <row r="2811" spans="1:9" x14ac:dyDescent="0.25">
      <c r="A2811" s="319">
        <f t="shared" si="3"/>
        <v>111</v>
      </c>
      <c r="B2811" s="320"/>
      <c r="C2811" s="321" t="s">
        <v>2849</v>
      </c>
      <c r="D2811" s="322" t="s">
        <v>2832</v>
      </c>
      <c r="E2811" s="134">
        <v>3</v>
      </c>
      <c r="F2811" s="134">
        <v>100</v>
      </c>
      <c r="G2811" s="323">
        <v>12300.31</v>
      </c>
      <c r="H2811" s="81"/>
      <c r="I2811"/>
    </row>
    <row r="2812" spans="1:9" x14ac:dyDescent="0.25">
      <c r="A2812" s="319">
        <f t="shared" si="3"/>
        <v>112</v>
      </c>
      <c r="B2812" s="320"/>
      <c r="C2812" s="321" t="s">
        <v>2850</v>
      </c>
      <c r="D2812" s="336" t="s">
        <v>2851</v>
      </c>
      <c r="E2812" s="134">
        <v>1</v>
      </c>
      <c r="F2812" s="134">
        <v>100</v>
      </c>
      <c r="G2812" s="323">
        <v>303.16000000000003</v>
      </c>
      <c r="H2812" s="81"/>
      <c r="I2812"/>
    </row>
    <row r="2813" spans="1:9" x14ac:dyDescent="0.25">
      <c r="A2813" s="319">
        <f t="shared" si="3"/>
        <v>113</v>
      </c>
      <c r="B2813" s="320"/>
      <c r="C2813" s="321" t="s">
        <v>2852</v>
      </c>
      <c r="D2813" s="322" t="s">
        <v>2780</v>
      </c>
      <c r="E2813" s="134">
        <v>2</v>
      </c>
      <c r="F2813" s="134">
        <v>100</v>
      </c>
      <c r="G2813" s="323">
        <v>89.95</v>
      </c>
      <c r="H2813" s="81"/>
      <c r="I2813"/>
    </row>
    <row r="2814" spans="1:9" x14ac:dyDescent="0.25">
      <c r="A2814" s="319">
        <f t="shared" si="3"/>
        <v>114</v>
      </c>
      <c r="B2814" s="320"/>
      <c r="C2814" s="321" t="s">
        <v>2853</v>
      </c>
      <c r="D2814" s="322" t="s">
        <v>2780</v>
      </c>
      <c r="E2814" s="134">
        <v>3</v>
      </c>
      <c r="F2814" s="134">
        <v>100</v>
      </c>
      <c r="G2814" s="323">
        <v>88.08</v>
      </c>
      <c r="H2814" s="81"/>
      <c r="I2814"/>
    </row>
    <row r="2815" spans="1:9" x14ac:dyDescent="0.25">
      <c r="A2815" s="319">
        <f t="shared" si="3"/>
        <v>115</v>
      </c>
      <c r="B2815" s="320"/>
      <c r="C2815" s="321" t="s">
        <v>2854</v>
      </c>
      <c r="D2815" s="322" t="s">
        <v>2855</v>
      </c>
      <c r="E2815" s="134">
        <v>31</v>
      </c>
      <c r="F2815" s="134">
        <v>100</v>
      </c>
      <c r="G2815" s="323">
        <v>2411.3200000000002</v>
      </c>
      <c r="H2815" s="81"/>
      <c r="I2815"/>
    </row>
    <row r="2816" spans="1:9" x14ac:dyDescent="0.25">
      <c r="A2816" s="319">
        <f t="shared" si="3"/>
        <v>116</v>
      </c>
      <c r="B2816" s="320"/>
      <c r="C2816" s="321" t="s">
        <v>2856</v>
      </c>
      <c r="D2816" s="322" t="s">
        <v>2857</v>
      </c>
      <c r="E2816" s="134">
        <v>6</v>
      </c>
      <c r="F2816" s="134">
        <v>100</v>
      </c>
      <c r="G2816" s="323">
        <v>71.83</v>
      </c>
      <c r="H2816" s="81"/>
      <c r="I2816"/>
    </row>
    <row r="2817" spans="1:9" x14ac:dyDescent="0.25">
      <c r="A2817" s="319">
        <f t="shared" si="3"/>
        <v>117</v>
      </c>
      <c r="B2817" s="320"/>
      <c r="C2817" s="321" t="s">
        <v>2858</v>
      </c>
      <c r="D2817" s="322" t="s">
        <v>2859</v>
      </c>
      <c r="E2817" s="134">
        <v>162</v>
      </c>
      <c r="F2817" s="134">
        <v>100</v>
      </c>
      <c r="G2817" s="323">
        <v>0.98</v>
      </c>
      <c r="H2817" s="81"/>
      <c r="I2817"/>
    </row>
    <row r="2818" spans="1:9" x14ac:dyDescent="0.25">
      <c r="A2818" s="319">
        <f t="shared" si="3"/>
        <v>118</v>
      </c>
      <c r="B2818" s="320"/>
      <c r="C2818" s="321" t="s">
        <v>2860</v>
      </c>
      <c r="D2818" s="321" t="s">
        <v>2861</v>
      </c>
      <c r="E2818" s="134">
        <v>7</v>
      </c>
      <c r="F2818" s="134">
        <v>100</v>
      </c>
      <c r="G2818" s="323">
        <v>0.36</v>
      </c>
      <c r="H2818" s="81"/>
      <c r="I2818"/>
    </row>
    <row r="2819" spans="1:9" x14ac:dyDescent="0.25">
      <c r="A2819" s="319">
        <f t="shared" si="3"/>
        <v>119</v>
      </c>
      <c r="B2819" s="320"/>
      <c r="C2819" s="321" t="s">
        <v>2862</v>
      </c>
      <c r="D2819" s="321" t="s">
        <v>2863</v>
      </c>
      <c r="E2819" s="134">
        <v>26</v>
      </c>
      <c r="F2819" s="134">
        <v>100</v>
      </c>
      <c r="G2819" s="323">
        <v>13.51</v>
      </c>
      <c r="H2819" s="81"/>
      <c r="I2819"/>
    </row>
    <row r="2820" spans="1:9" x14ac:dyDescent="0.25">
      <c r="A2820" s="319">
        <f t="shared" si="3"/>
        <v>120</v>
      </c>
      <c r="B2820" s="320"/>
      <c r="C2820" s="324" t="s">
        <v>2864</v>
      </c>
      <c r="D2820" s="321" t="s">
        <v>2746</v>
      </c>
      <c r="E2820" s="325">
        <v>3</v>
      </c>
      <c r="F2820" s="325">
        <v>100</v>
      </c>
      <c r="G2820" s="323">
        <v>20.190000000000001</v>
      </c>
      <c r="H2820" s="81"/>
      <c r="I2820"/>
    </row>
    <row r="2821" spans="1:9" x14ac:dyDescent="0.25">
      <c r="A2821" s="319">
        <f t="shared" si="3"/>
        <v>121</v>
      </c>
      <c r="B2821" s="320"/>
      <c r="C2821" s="157" t="s">
        <v>2865</v>
      </c>
      <c r="D2821" s="336" t="s">
        <v>2866</v>
      </c>
      <c r="E2821" s="337">
        <v>11</v>
      </c>
      <c r="F2821" s="338">
        <v>100</v>
      </c>
      <c r="G2821" s="323">
        <v>484.24</v>
      </c>
      <c r="H2821" s="81"/>
      <c r="I2821"/>
    </row>
    <row r="2822" spans="1:9" x14ac:dyDescent="0.25">
      <c r="A2822" s="319">
        <f t="shared" si="3"/>
        <v>122</v>
      </c>
      <c r="B2822" s="320"/>
      <c r="C2822" s="157" t="s">
        <v>2867</v>
      </c>
      <c r="D2822" s="157" t="s">
        <v>2803</v>
      </c>
      <c r="E2822" s="337">
        <v>171</v>
      </c>
      <c r="F2822" s="338">
        <v>100</v>
      </c>
      <c r="G2822" s="323">
        <v>4.0599999999999996</v>
      </c>
      <c r="H2822" s="81"/>
      <c r="I2822"/>
    </row>
    <row r="2823" spans="1:9" x14ac:dyDescent="0.25">
      <c r="A2823" s="319">
        <f t="shared" si="3"/>
        <v>123</v>
      </c>
      <c r="B2823" s="320"/>
      <c r="C2823" s="321" t="s">
        <v>2868</v>
      </c>
      <c r="D2823" s="336" t="s">
        <v>2869</v>
      </c>
      <c r="E2823" s="134">
        <v>2</v>
      </c>
      <c r="F2823" s="134">
        <v>100</v>
      </c>
      <c r="G2823" s="323">
        <v>401.19</v>
      </c>
      <c r="H2823" s="81"/>
      <c r="I2823"/>
    </row>
    <row r="2824" spans="1:9" x14ac:dyDescent="0.25">
      <c r="A2824" s="319">
        <f t="shared" si="3"/>
        <v>124</v>
      </c>
      <c r="B2824" s="320"/>
      <c r="C2824" s="324" t="s">
        <v>2870</v>
      </c>
      <c r="D2824" s="321" t="s">
        <v>2817</v>
      </c>
      <c r="E2824" s="325">
        <v>20</v>
      </c>
      <c r="F2824" s="325">
        <v>100</v>
      </c>
      <c r="G2824" s="323">
        <v>153.66999999999999</v>
      </c>
      <c r="H2824" s="81"/>
      <c r="I2824"/>
    </row>
    <row r="2825" spans="1:9" x14ac:dyDescent="0.25">
      <c r="A2825" s="319">
        <f t="shared" si="3"/>
        <v>125</v>
      </c>
      <c r="B2825" s="320"/>
      <c r="C2825" s="321" t="s">
        <v>2871</v>
      </c>
      <c r="D2825" s="322" t="s">
        <v>2872</v>
      </c>
      <c r="E2825" s="134">
        <v>2</v>
      </c>
      <c r="F2825" s="134">
        <v>100</v>
      </c>
      <c r="G2825" s="323">
        <v>703.02</v>
      </c>
      <c r="H2825" s="81"/>
      <c r="I2825"/>
    </row>
    <row r="2826" spans="1:9" x14ac:dyDescent="0.25">
      <c r="A2826" s="319">
        <f t="shared" si="3"/>
        <v>126</v>
      </c>
      <c r="B2826" s="320"/>
      <c r="C2826" s="321" t="s">
        <v>2873</v>
      </c>
      <c r="D2826" s="322" t="s">
        <v>2832</v>
      </c>
      <c r="E2826" s="134">
        <v>2</v>
      </c>
      <c r="F2826" s="134">
        <v>100</v>
      </c>
      <c r="G2826" s="323">
        <v>6405.57</v>
      </c>
      <c r="H2826" s="81"/>
      <c r="I2826"/>
    </row>
    <row r="2827" spans="1:9" x14ac:dyDescent="0.25">
      <c r="A2827" s="319">
        <f t="shared" si="3"/>
        <v>127</v>
      </c>
      <c r="B2827" s="320"/>
      <c r="C2827" s="321" t="s">
        <v>2874</v>
      </c>
      <c r="D2827" s="321" t="s">
        <v>2875</v>
      </c>
      <c r="E2827" s="134">
        <v>28</v>
      </c>
      <c r="F2827" s="134">
        <v>100</v>
      </c>
      <c r="G2827" s="323">
        <v>5.24</v>
      </c>
      <c r="H2827" s="81"/>
      <c r="I2827"/>
    </row>
    <row r="2828" spans="1:9" x14ac:dyDescent="0.25">
      <c r="A2828" s="319">
        <f t="shared" si="3"/>
        <v>128</v>
      </c>
      <c r="B2828" s="320"/>
      <c r="C2828" s="324" t="s">
        <v>2876</v>
      </c>
      <c r="D2828" s="321" t="s">
        <v>2877</v>
      </c>
      <c r="E2828" s="325">
        <v>4</v>
      </c>
      <c r="F2828" s="325">
        <v>100</v>
      </c>
      <c r="G2828" s="323">
        <v>7.81</v>
      </c>
      <c r="H2828" s="81"/>
      <c r="I2828"/>
    </row>
    <row r="2829" spans="1:9" x14ac:dyDescent="0.25">
      <c r="A2829" s="319">
        <f t="shared" si="3"/>
        <v>129</v>
      </c>
      <c r="B2829" s="320"/>
      <c r="C2829" s="321" t="s">
        <v>2878</v>
      </c>
      <c r="D2829" s="322" t="s">
        <v>2879</v>
      </c>
      <c r="E2829" s="134">
        <v>2</v>
      </c>
      <c r="F2829" s="134">
        <v>100</v>
      </c>
      <c r="G2829" s="323">
        <v>1.51</v>
      </c>
      <c r="H2829" s="81"/>
      <c r="I2829"/>
    </row>
    <row r="2830" spans="1:9" x14ac:dyDescent="0.25">
      <c r="A2830" s="319">
        <f t="shared" si="3"/>
        <v>130</v>
      </c>
      <c r="B2830" s="320"/>
      <c r="C2830" s="321" t="s">
        <v>2880</v>
      </c>
      <c r="D2830" s="322" t="s">
        <v>2746</v>
      </c>
      <c r="E2830" s="134">
        <v>1</v>
      </c>
      <c r="F2830" s="134">
        <v>100</v>
      </c>
      <c r="G2830" s="323">
        <v>10.45</v>
      </c>
      <c r="H2830" s="81"/>
      <c r="I2830"/>
    </row>
    <row r="2831" spans="1:9" x14ac:dyDescent="0.25">
      <c r="A2831" s="319">
        <f t="shared" ref="A2831:A2860" si="4">A2830+1</f>
        <v>131</v>
      </c>
      <c r="B2831" s="320"/>
      <c r="C2831" s="321" t="s">
        <v>2881</v>
      </c>
      <c r="D2831" s="322" t="s">
        <v>2882</v>
      </c>
      <c r="E2831" s="134">
        <v>1</v>
      </c>
      <c r="F2831" s="134">
        <v>100</v>
      </c>
      <c r="G2831" s="323">
        <v>3832.54</v>
      </c>
      <c r="H2831" s="81"/>
      <c r="I2831"/>
    </row>
    <row r="2832" spans="1:9" x14ac:dyDescent="0.25">
      <c r="A2832" s="319">
        <f t="shared" si="4"/>
        <v>132</v>
      </c>
      <c r="B2832" s="320"/>
      <c r="C2832" s="321" t="s">
        <v>2883</v>
      </c>
      <c r="D2832" s="321" t="s">
        <v>2884</v>
      </c>
      <c r="E2832" s="134">
        <v>4</v>
      </c>
      <c r="F2832" s="134">
        <v>100</v>
      </c>
      <c r="G2832" s="323">
        <v>1.84</v>
      </c>
      <c r="H2832" s="81"/>
      <c r="I2832"/>
    </row>
    <row r="2833" spans="1:9" x14ac:dyDescent="0.25">
      <c r="A2833" s="319">
        <f t="shared" si="4"/>
        <v>133</v>
      </c>
      <c r="B2833" s="320"/>
      <c r="C2833" s="321" t="s">
        <v>2885</v>
      </c>
      <c r="D2833" s="321" t="s">
        <v>2886</v>
      </c>
      <c r="E2833" s="134">
        <v>1</v>
      </c>
      <c r="F2833" s="327">
        <v>100</v>
      </c>
      <c r="G2833" s="323">
        <v>1830.65</v>
      </c>
      <c r="H2833" s="81"/>
      <c r="I2833"/>
    </row>
    <row r="2834" spans="1:9" x14ac:dyDescent="0.25">
      <c r="A2834" s="319">
        <f t="shared" si="4"/>
        <v>134</v>
      </c>
      <c r="B2834" s="320"/>
      <c r="C2834" s="324" t="s">
        <v>2887</v>
      </c>
      <c r="D2834" s="321" t="s">
        <v>2805</v>
      </c>
      <c r="E2834" s="325">
        <v>1</v>
      </c>
      <c r="F2834" s="325">
        <v>100</v>
      </c>
      <c r="G2834" s="323">
        <v>23928.09</v>
      </c>
      <c r="H2834" s="81"/>
      <c r="I2834"/>
    </row>
    <row r="2835" spans="1:9" x14ac:dyDescent="0.25">
      <c r="A2835" s="319">
        <f t="shared" si="4"/>
        <v>135</v>
      </c>
      <c r="B2835" s="320"/>
      <c r="C2835" s="321" t="s">
        <v>2888</v>
      </c>
      <c r="D2835" s="322" t="s">
        <v>2889</v>
      </c>
      <c r="E2835" s="134">
        <v>14</v>
      </c>
      <c r="F2835" s="134">
        <v>100</v>
      </c>
      <c r="G2835" s="323">
        <v>295.07</v>
      </c>
      <c r="H2835" s="81"/>
      <c r="I2835"/>
    </row>
    <row r="2836" spans="1:9" x14ac:dyDescent="0.25">
      <c r="A2836" s="319">
        <f t="shared" si="4"/>
        <v>136</v>
      </c>
      <c r="B2836" s="320"/>
      <c r="C2836" s="321" t="s">
        <v>2890</v>
      </c>
      <c r="D2836" s="321" t="s">
        <v>2891</v>
      </c>
      <c r="E2836" s="134">
        <v>100</v>
      </c>
      <c r="F2836" s="134">
        <v>100</v>
      </c>
      <c r="G2836" s="323">
        <v>20.420000000000002</v>
      </c>
      <c r="H2836" s="81"/>
      <c r="I2836"/>
    </row>
    <row r="2837" spans="1:9" x14ac:dyDescent="0.25">
      <c r="A2837" s="319">
        <f t="shared" si="4"/>
        <v>137</v>
      </c>
      <c r="B2837" s="320"/>
      <c r="C2837" s="321" t="s">
        <v>2892</v>
      </c>
      <c r="D2837" s="322" t="s">
        <v>2893</v>
      </c>
      <c r="E2837" s="134">
        <v>43</v>
      </c>
      <c r="F2837" s="134">
        <v>100</v>
      </c>
      <c r="G2837" s="323">
        <v>685.66</v>
      </c>
      <c r="H2837" s="81"/>
      <c r="I2837"/>
    </row>
    <row r="2838" spans="1:9" x14ac:dyDescent="0.25">
      <c r="A2838" s="319">
        <f t="shared" si="4"/>
        <v>138</v>
      </c>
      <c r="B2838" s="320"/>
      <c r="C2838" s="321" t="s">
        <v>2894</v>
      </c>
      <c r="D2838" s="322" t="s">
        <v>2895</v>
      </c>
      <c r="E2838" s="134">
        <v>2</v>
      </c>
      <c r="F2838" s="134">
        <v>100</v>
      </c>
      <c r="G2838" s="323">
        <v>79.459999999999994</v>
      </c>
      <c r="H2838" s="81"/>
      <c r="I2838"/>
    </row>
    <row r="2839" spans="1:9" x14ac:dyDescent="0.25">
      <c r="A2839" s="319">
        <f t="shared" si="4"/>
        <v>139</v>
      </c>
      <c r="B2839" s="320"/>
      <c r="C2839" s="321" t="s">
        <v>2896</v>
      </c>
      <c r="D2839" s="321" t="s">
        <v>2897</v>
      </c>
      <c r="E2839" s="134">
        <v>5</v>
      </c>
      <c r="F2839" s="327">
        <v>100</v>
      </c>
      <c r="G2839" s="323">
        <v>7.9</v>
      </c>
      <c r="H2839" s="81"/>
      <c r="I2839"/>
    </row>
    <row r="2840" spans="1:9" x14ac:dyDescent="0.25">
      <c r="A2840" s="319">
        <f t="shared" si="4"/>
        <v>140</v>
      </c>
      <c r="B2840" s="320"/>
      <c r="C2840" s="321" t="s">
        <v>2898</v>
      </c>
      <c r="D2840" s="321" t="s">
        <v>2899</v>
      </c>
      <c r="E2840" s="134">
        <v>1</v>
      </c>
      <c r="F2840" s="327">
        <v>100</v>
      </c>
      <c r="G2840" s="323">
        <v>357.86</v>
      </c>
      <c r="H2840" s="81"/>
      <c r="I2840"/>
    </row>
    <row r="2841" spans="1:9" x14ac:dyDescent="0.25">
      <c r="A2841" s="319">
        <f t="shared" si="4"/>
        <v>141</v>
      </c>
      <c r="B2841" s="320"/>
      <c r="C2841" s="321" t="s">
        <v>2900</v>
      </c>
      <c r="D2841" s="321" t="s">
        <v>2901</v>
      </c>
      <c r="E2841" s="134">
        <v>1</v>
      </c>
      <c r="F2841" s="327">
        <v>100</v>
      </c>
      <c r="G2841" s="323">
        <v>357.86</v>
      </c>
      <c r="H2841" s="81"/>
      <c r="I2841"/>
    </row>
    <row r="2842" spans="1:9" x14ac:dyDescent="0.25">
      <c r="A2842" s="319">
        <f t="shared" si="4"/>
        <v>142</v>
      </c>
      <c r="B2842" s="320"/>
      <c r="C2842" s="321" t="s">
        <v>2902</v>
      </c>
      <c r="D2842" s="322" t="s">
        <v>2903</v>
      </c>
      <c r="E2842" s="134">
        <v>2</v>
      </c>
      <c r="F2842" s="134">
        <v>100</v>
      </c>
      <c r="G2842" s="323">
        <v>24.77</v>
      </c>
      <c r="H2842" s="81"/>
      <c r="I2842"/>
    </row>
    <row r="2843" spans="1:9" x14ac:dyDescent="0.25">
      <c r="A2843" s="319">
        <f t="shared" si="4"/>
        <v>143</v>
      </c>
      <c r="B2843" s="339"/>
      <c r="C2843" s="321" t="s">
        <v>2904</v>
      </c>
      <c r="D2843" s="322" t="s">
        <v>2905</v>
      </c>
      <c r="E2843" s="134">
        <v>1</v>
      </c>
      <c r="F2843" s="134">
        <v>100</v>
      </c>
      <c r="G2843" s="323">
        <v>3930.92</v>
      </c>
      <c r="H2843" s="81"/>
      <c r="I2843"/>
    </row>
    <row r="2844" spans="1:9" x14ac:dyDescent="0.25">
      <c r="A2844" s="319">
        <f t="shared" si="4"/>
        <v>144</v>
      </c>
      <c r="B2844" s="339"/>
      <c r="C2844" s="321" t="s">
        <v>2906</v>
      </c>
      <c r="D2844" s="322" t="s">
        <v>2907</v>
      </c>
      <c r="E2844" s="134">
        <v>3</v>
      </c>
      <c r="F2844" s="134">
        <v>100</v>
      </c>
      <c r="G2844" s="323">
        <v>21.12</v>
      </c>
      <c r="H2844" s="81"/>
      <c r="I2844"/>
    </row>
    <row r="2845" spans="1:9" x14ac:dyDescent="0.25">
      <c r="A2845" s="319">
        <f t="shared" si="4"/>
        <v>145</v>
      </c>
      <c r="B2845" s="339"/>
      <c r="C2845" s="321" t="s">
        <v>2908</v>
      </c>
      <c r="D2845" s="321" t="s">
        <v>2909</v>
      </c>
      <c r="E2845" s="134">
        <v>1</v>
      </c>
      <c r="F2845" s="327">
        <v>100</v>
      </c>
      <c r="G2845" s="323">
        <v>16.34</v>
      </c>
      <c r="H2845" s="81"/>
      <c r="I2845"/>
    </row>
    <row r="2846" spans="1:9" x14ac:dyDescent="0.25">
      <c r="A2846" s="319">
        <f t="shared" si="4"/>
        <v>146</v>
      </c>
      <c r="B2846" s="339"/>
      <c r="C2846" s="321" t="s">
        <v>2910</v>
      </c>
      <c r="D2846" s="321" t="s">
        <v>2911</v>
      </c>
      <c r="E2846" s="134">
        <v>1</v>
      </c>
      <c r="F2846" s="134">
        <v>100</v>
      </c>
      <c r="G2846" s="323">
        <v>46.09</v>
      </c>
      <c r="H2846" s="81"/>
      <c r="I2846"/>
    </row>
    <row r="2847" spans="1:9" x14ac:dyDescent="0.25">
      <c r="A2847" s="319">
        <f t="shared" si="4"/>
        <v>147</v>
      </c>
      <c r="B2847" s="339"/>
      <c r="C2847" s="321" t="s">
        <v>2912</v>
      </c>
      <c r="D2847" s="321" t="s">
        <v>2762</v>
      </c>
      <c r="E2847" s="134">
        <v>14</v>
      </c>
      <c r="F2847" s="327">
        <v>100</v>
      </c>
      <c r="G2847" s="323">
        <v>27.87</v>
      </c>
      <c r="H2847" s="81"/>
      <c r="I2847"/>
    </row>
    <row r="2848" spans="1:9" x14ac:dyDescent="0.25">
      <c r="A2848" s="319">
        <f t="shared" si="4"/>
        <v>148</v>
      </c>
      <c r="B2848" s="339"/>
      <c r="C2848" s="321" t="s">
        <v>2913</v>
      </c>
      <c r="D2848" s="321" t="s">
        <v>2857</v>
      </c>
      <c r="E2848" s="134">
        <v>8</v>
      </c>
      <c r="F2848" s="327">
        <v>100</v>
      </c>
      <c r="G2848" s="323">
        <v>7.37</v>
      </c>
      <c r="H2848" s="81"/>
      <c r="I2848"/>
    </row>
    <row r="2849" spans="1:9" x14ac:dyDescent="0.25">
      <c r="A2849" s="319">
        <f t="shared" si="4"/>
        <v>149</v>
      </c>
      <c r="B2849" s="339"/>
      <c r="C2849" s="321" t="s">
        <v>2914</v>
      </c>
      <c r="D2849" s="322" t="s">
        <v>2821</v>
      </c>
      <c r="E2849" s="134">
        <v>1</v>
      </c>
      <c r="F2849" s="134">
        <v>100</v>
      </c>
      <c r="G2849" s="323">
        <v>68.77</v>
      </c>
      <c r="H2849" s="81"/>
      <c r="I2849"/>
    </row>
    <row r="2850" spans="1:9" x14ac:dyDescent="0.25">
      <c r="A2850" s="319">
        <f t="shared" si="4"/>
        <v>150</v>
      </c>
      <c r="B2850" s="339"/>
      <c r="C2850" s="321" t="s">
        <v>2915</v>
      </c>
      <c r="D2850" s="322" t="s">
        <v>2821</v>
      </c>
      <c r="E2850" s="134">
        <v>1</v>
      </c>
      <c r="F2850" s="134">
        <v>100</v>
      </c>
      <c r="G2850" s="323">
        <v>68.58</v>
      </c>
      <c r="H2850" s="81"/>
      <c r="I2850"/>
    </row>
    <row r="2851" spans="1:9" x14ac:dyDescent="0.25">
      <c r="A2851" s="319">
        <f t="shared" si="4"/>
        <v>151</v>
      </c>
      <c r="B2851" s="339"/>
      <c r="C2851" s="321" t="s">
        <v>2916</v>
      </c>
      <c r="D2851" s="321" t="s">
        <v>2917</v>
      </c>
      <c r="E2851" s="134">
        <v>1</v>
      </c>
      <c r="F2851" s="327">
        <v>100</v>
      </c>
      <c r="G2851" s="323">
        <v>438.24</v>
      </c>
      <c r="H2851" s="81"/>
      <c r="I2851"/>
    </row>
    <row r="2852" spans="1:9" x14ac:dyDescent="0.25">
      <c r="A2852" s="319">
        <f t="shared" si="4"/>
        <v>152</v>
      </c>
      <c r="B2852" s="339"/>
      <c r="C2852" s="321" t="s">
        <v>2918</v>
      </c>
      <c r="D2852" s="321" t="s">
        <v>2919</v>
      </c>
      <c r="E2852" s="134">
        <v>1</v>
      </c>
      <c r="F2852" s="327">
        <v>100</v>
      </c>
      <c r="G2852" s="323">
        <v>156.78</v>
      </c>
      <c r="H2852" s="81"/>
      <c r="I2852"/>
    </row>
    <row r="2853" spans="1:9" x14ac:dyDescent="0.25">
      <c r="A2853" s="319">
        <f t="shared" si="4"/>
        <v>153</v>
      </c>
      <c r="B2853" s="339"/>
      <c r="C2853" s="324" t="s">
        <v>2920</v>
      </c>
      <c r="D2853" s="321" t="s">
        <v>2921</v>
      </c>
      <c r="E2853" s="325">
        <v>9</v>
      </c>
      <c r="F2853" s="325">
        <v>100</v>
      </c>
      <c r="G2853" s="323">
        <v>51.51</v>
      </c>
      <c r="H2853" s="81"/>
      <c r="I2853"/>
    </row>
    <row r="2854" spans="1:9" x14ac:dyDescent="0.25">
      <c r="A2854" s="319">
        <f t="shared" si="4"/>
        <v>154</v>
      </c>
      <c r="B2854" s="339"/>
      <c r="C2854" s="321" t="s">
        <v>2922</v>
      </c>
      <c r="D2854" s="322" t="s">
        <v>2923</v>
      </c>
      <c r="E2854" s="134">
        <v>10</v>
      </c>
      <c r="F2854" s="134">
        <v>100</v>
      </c>
      <c r="G2854" s="323">
        <v>1845.34</v>
      </c>
      <c r="H2854" s="81"/>
      <c r="I2854"/>
    </row>
    <row r="2855" spans="1:9" x14ac:dyDescent="0.25">
      <c r="A2855" s="319">
        <f t="shared" si="4"/>
        <v>155</v>
      </c>
      <c r="B2855" s="339"/>
      <c r="C2855" s="321" t="s">
        <v>2924</v>
      </c>
      <c r="D2855" s="322" t="s">
        <v>2925</v>
      </c>
      <c r="E2855" s="134">
        <v>6</v>
      </c>
      <c r="F2855" s="134">
        <v>100</v>
      </c>
      <c r="G2855" s="323">
        <v>100.82</v>
      </c>
      <c r="H2855" s="81"/>
      <c r="I2855"/>
    </row>
    <row r="2856" spans="1:9" x14ac:dyDescent="0.25">
      <c r="A2856" s="319">
        <f t="shared" si="4"/>
        <v>156</v>
      </c>
      <c r="B2856" s="339"/>
      <c r="C2856" s="321" t="s">
        <v>2926</v>
      </c>
      <c r="D2856" s="322" t="s">
        <v>2925</v>
      </c>
      <c r="E2856" s="134">
        <v>16</v>
      </c>
      <c r="F2856" s="134">
        <v>100</v>
      </c>
      <c r="G2856" s="323">
        <v>159.66999999999999</v>
      </c>
      <c r="H2856" s="81"/>
      <c r="I2856"/>
    </row>
    <row r="2857" spans="1:9" x14ac:dyDescent="0.25">
      <c r="A2857" s="319">
        <f t="shared" si="4"/>
        <v>157</v>
      </c>
      <c r="B2857" s="320"/>
      <c r="C2857" s="324" t="s">
        <v>2927</v>
      </c>
      <c r="D2857" s="321" t="s">
        <v>2928</v>
      </c>
      <c r="E2857" s="325">
        <v>60</v>
      </c>
      <c r="F2857" s="325">
        <v>100</v>
      </c>
      <c r="G2857" s="323">
        <v>3.56</v>
      </c>
      <c r="H2857" s="81"/>
      <c r="I2857"/>
    </row>
    <row r="2858" spans="1:9" x14ac:dyDescent="0.25">
      <c r="A2858" s="319">
        <f t="shared" si="4"/>
        <v>158</v>
      </c>
      <c r="B2858" s="320"/>
      <c r="C2858" s="321" t="s">
        <v>2929</v>
      </c>
      <c r="D2858" s="321" t="s">
        <v>2930</v>
      </c>
      <c r="E2858" s="134">
        <v>2</v>
      </c>
      <c r="F2858" s="327">
        <v>100</v>
      </c>
      <c r="G2858" s="323">
        <v>9.19</v>
      </c>
      <c r="H2858" s="81"/>
      <c r="I2858"/>
    </row>
    <row r="2859" spans="1:9" x14ac:dyDescent="0.25">
      <c r="A2859" s="319">
        <f t="shared" si="4"/>
        <v>159</v>
      </c>
      <c r="B2859" s="320"/>
      <c r="C2859" s="321" t="s">
        <v>2931</v>
      </c>
      <c r="D2859" s="321" t="s">
        <v>2932</v>
      </c>
      <c r="E2859" s="134">
        <v>2</v>
      </c>
      <c r="F2859" s="327">
        <v>100</v>
      </c>
      <c r="G2859" s="323">
        <v>418.5</v>
      </c>
      <c r="H2859" s="81"/>
      <c r="I2859"/>
    </row>
    <row r="2860" spans="1:9" x14ac:dyDescent="0.25">
      <c r="A2860" s="319">
        <f t="shared" si="4"/>
        <v>160</v>
      </c>
      <c r="B2860" s="320"/>
      <c r="C2860" s="324" t="s">
        <v>2933</v>
      </c>
      <c r="D2860" s="321" t="s">
        <v>2934</v>
      </c>
      <c r="E2860" s="325">
        <v>1</v>
      </c>
      <c r="F2860" s="325">
        <v>100</v>
      </c>
      <c r="G2860" s="323">
        <v>1935.62</v>
      </c>
      <c r="H2860" s="81"/>
      <c r="I2860"/>
    </row>
    <row r="2863" spans="1:9" ht="1.5" customHeight="1" x14ac:dyDescent="0.25">
      <c r="A2863" s="245" t="s">
        <v>3042</v>
      </c>
      <c r="B2863" s="2"/>
      <c r="C2863" s="60"/>
      <c r="D2863" s="2"/>
      <c r="E2863" s="2"/>
      <c r="F2863" s="82"/>
      <c r="G2863" s="2"/>
      <c r="H2863" s="2"/>
    </row>
    <row r="2864" spans="1:9" x14ac:dyDescent="0.25">
      <c r="A2864" s="367" t="s">
        <v>1536</v>
      </c>
      <c r="B2864" s="367" t="s">
        <v>1537</v>
      </c>
      <c r="C2864" s="367" t="s">
        <v>1538</v>
      </c>
      <c r="D2864" s="367" t="s">
        <v>1539</v>
      </c>
      <c r="E2864" s="367" t="s">
        <v>1540</v>
      </c>
      <c r="F2864" s="363" t="s">
        <v>1541</v>
      </c>
      <c r="G2864" s="371" t="s">
        <v>984</v>
      </c>
      <c r="H2864" s="363" t="s">
        <v>1542</v>
      </c>
      <c r="I2864"/>
    </row>
    <row r="2865" spans="1:9" x14ac:dyDescent="0.25">
      <c r="A2865" s="368"/>
      <c r="B2865" s="368"/>
      <c r="C2865" s="368"/>
      <c r="D2865" s="368"/>
      <c r="E2865" s="368"/>
      <c r="F2865" s="364"/>
      <c r="G2865" s="372"/>
      <c r="H2865" s="364"/>
      <c r="I2865"/>
    </row>
    <row r="2866" spans="1:9" x14ac:dyDescent="0.25">
      <c r="A2866" s="5">
        <v>1</v>
      </c>
      <c r="B2866" s="362">
        <v>4450</v>
      </c>
      <c r="C2866" s="58" t="s">
        <v>3043</v>
      </c>
      <c r="D2866" s="362" t="s">
        <v>8</v>
      </c>
      <c r="E2866" s="362">
        <v>29</v>
      </c>
      <c r="F2866" s="94">
        <v>100</v>
      </c>
      <c r="G2866" s="362"/>
      <c r="H2866" s="362">
        <v>209.63</v>
      </c>
      <c r="I2866"/>
    </row>
    <row r="2867" spans="1:9" x14ac:dyDescent="0.25">
      <c r="A2867" s="5">
        <v>2</v>
      </c>
      <c r="B2867" s="362">
        <v>4451</v>
      </c>
      <c r="C2867" s="58" t="s">
        <v>3044</v>
      </c>
      <c r="D2867" s="362" t="s">
        <v>8</v>
      </c>
      <c r="E2867" s="362">
        <v>33</v>
      </c>
      <c r="F2867" s="94">
        <v>100</v>
      </c>
      <c r="G2867" s="362"/>
      <c r="H2867" s="362">
        <v>124.9</v>
      </c>
      <c r="I2867"/>
    </row>
    <row r="2868" spans="1:9" x14ac:dyDescent="0.25">
      <c r="F2868"/>
      <c r="I2868"/>
    </row>
    <row r="2869" spans="1:9" x14ac:dyDescent="0.25">
      <c r="F2869"/>
      <c r="I2869"/>
    </row>
    <row r="2870" spans="1:9" x14ac:dyDescent="0.25">
      <c r="F2870"/>
      <c r="I2870"/>
    </row>
    <row r="2871" spans="1:9" x14ac:dyDescent="0.25">
      <c r="F2871"/>
      <c r="I2871"/>
    </row>
    <row r="2876" spans="1:9" ht="20.25" x14ac:dyDescent="0.3">
      <c r="B2876" s="357" t="s">
        <v>0</v>
      </c>
      <c r="C2876" s="357"/>
      <c r="D2876" s="357"/>
      <c r="E2876" s="357"/>
      <c r="F2876" s="357"/>
      <c r="G2876" s="357"/>
      <c r="H2876" s="358"/>
    </row>
    <row r="2877" spans="1:9" x14ac:dyDescent="0.25">
      <c r="C2877" s="276" t="s">
        <v>2102</v>
      </c>
    </row>
    <row r="2878" spans="1:9" x14ac:dyDescent="0.25">
      <c r="F2878"/>
    </row>
  </sheetData>
  <mergeCells count="1254">
    <mergeCell ref="A2864:A2865"/>
    <mergeCell ref="B2864:B2865"/>
    <mergeCell ref="C2864:C2865"/>
    <mergeCell ref="D2864:D2865"/>
    <mergeCell ref="E2864:E2865"/>
    <mergeCell ref="F2864:F2865"/>
    <mergeCell ref="G2864:G2865"/>
    <mergeCell ref="H2864:H2865"/>
    <mergeCell ref="A2493:A2494"/>
    <mergeCell ref="B2493:B2494"/>
    <mergeCell ref="C2493:C2494"/>
    <mergeCell ref="D2493:D2494"/>
    <mergeCell ref="E2493:E2494"/>
    <mergeCell ref="F2493:F2494"/>
    <mergeCell ref="G2493:G2494"/>
    <mergeCell ref="H2493:H2494"/>
    <mergeCell ref="A2479:A2480"/>
    <mergeCell ref="B2479:B2480"/>
    <mergeCell ref="C2479:C2480"/>
    <mergeCell ref="D2479:D2480"/>
    <mergeCell ref="E2479:E2480"/>
    <mergeCell ref="F2479:F2480"/>
    <mergeCell ref="G2479:G2480"/>
    <mergeCell ref="H2479:H2480"/>
    <mergeCell ref="A2549:A2550"/>
    <mergeCell ref="B2549:B2550"/>
    <mergeCell ref="C2549:C2550"/>
    <mergeCell ref="D2549:D2550"/>
    <mergeCell ref="E2520:E2521"/>
    <mergeCell ref="F2520:F2521"/>
    <mergeCell ref="G2520:G2521"/>
    <mergeCell ref="H2520:H2521"/>
    <mergeCell ref="A2532:A2533"/>
    <mergeCell ref="G2549:G2550"/>
    <mergeCell ref="H2549:H2550"/>
    <mergeCell ref="E2262:E2263"/>
    <mergeCell ref="F2262:F2263"/>
    <mergeCell ref="G2262:G2263"/>
    <mergeCell ref="H2262:H2263"/>
    <mergeCell ref="A2271:A2272"/>
    <mergeCell ref="B2271:B2272"/>
    <mergeCell ref="C2271:C2272"/>
    <mergeCell ref="D2271:D2272"/>
    <mergeCell ref="E2271:E2272"/>
    <mergeCell ref="F2271:F2272"/>
    <mergeCell ref="G2271:G2272"/>
    <mergeCell ref="H2271:H2272"/>
    <mergeCell ref="A2276:A2277"/>
    <mergeCell ref="B2276:B2277"/>
    <mergeCell ref="F2276:F2277"/>
    <mergeCell ref="G2276:G2277"/>
    <mergeCell ref="H2276:H2277"/>
    <mergeCell ref="A2689:A2690"/>
    <mergeCell ref="B2689:B2690"/>
    <mergeCell ref="C2689:C2690"/>
    <mergeCell ref="D2689:D2690"/>
    <mergeCell ref="E2689:E2690"/>
    <mergeCell ref="F2689:F2690"/>
    <mergeCell ref="A2562:A2563"/>
    <mergeCell ref="B2562:B2563"/>
    <mergeCell ref="C2562:C2563"/>
    <mergeCell ref="D2562:D2563"/>
    <mergeCell ref="E2562:E2563"/>
    <mergeCell ref="F2562:F2563"/>
    <mergeCell ref="G2689:G2690"/>
    <mergeCell ref="H2689:H2690"/>
    <mergeCell ref="A2252:A2253"/>
    <mergeCell ref="B2252:B2253"/>
    <mergeCell ref="C2252:C2253"/>
    <mergeCell ref="D2252:D2253"/>
    <mergeCell ref="E2252:E2253"/>
    <mergeCell ref="F2252:F2253"/>
    <mergeCell ref="G2252:G2253"/>
    <mergeCell ref="H2252:H2253"/>
    <mergeCell ref="A2256:A2257"/>
    <mergeCell ref="B2256:B2257"/>
    <mergeCell ref="D2256:D2257"/>
    <mergeCell ref="E2256:E2257"/>
    <mergeCell ref="F2256:F2257"/>
    <mergeCell ref="G2256:G2257"/>
    <mergeCell ref="H2256:H2257"/>
    <mergeCell ref="G2434:G2435"/>
    <mergeCell ref="H2434:H2435"/>
    <mergeCell ref="E2276:E2277"/>
    <mergeCell ref="A2434:A2435"/>
    <mergeCell ref="B2434:B2435"/>
    <mergeCell ref="C2434:C2435"/>
    <mergeCell ref="D2434:D2435"/>
    <mergeCell ref="E2434:E2435"/>
    <mergeCell ref="F2434:F2435"/>
    <mergeCell ref="A2189:A2190"/>
    <mergeCell ref="B2189:B2190"/>
    <mergeCell ref="C2189:C2190"/>
    <mergeCell ref="D2189:D2190"/>
    <mergeCell ref="E2189:E2190"/>
    <mergeCell ref="F2189:F2190"/>
    <mergeCell ref="G2189:G2190"/>
    <mergeCell ref="H2189:H2190"/>
    <mergeCell ref="A2218:A2219"/>
    <mergeCell ref="B2218:B2219"/>
    <mergeCell ref="C2218:C2219"/>
    <mergeCell ref="D2218:D2219"/>
    <mergeCell ref="E2218:E2219"/>
    <mergeCell ref="F2218:F2219"/>
    <mergeCell ref="G2218:G2219"/>
    <mergeCell ref="H2218:H2219"/>
    <mergeCell ref="C2195:C2196"/>
    <mergeCell ref="D2195:D2196"/>
    <mergeCell ref="E2195:E2196"/>
    <mergeCell ref="F2195:F2196"/>
    <mergeCell ref="G2195:G2196"/>
    <mergeCell ref="H2195:H2196"/>
    <mergeCell ref="A2209:A2210"/>
    <mergeCell ref="A2195:A2196"/>
    <mergeCell ref="B2195:B2196"/>
    <mergeCell ref="C2209:C2210"/>
    <mergeCell ref="A1726:A1727"/>
    <mergeCell ref="B1726:B1727"/>
    <mergeCell ref="C1726:C1727"/>
    <mergeCell ref="D1726:D1727"/>
    <mergeCell ref="E1726:E1727"/>
    <mergeCell ref="F1726:F1727"/>
    <mergeCell ref="G1726:G1727"/>
    <mergeCell ref="H1726:H1727"/>
    <mergeCell ref="A1765:A1766"/>
    <mergeCell ref="B1765:B1766"/>
    <mergeCell ref="C1765:C1766"/>
    <mergeCell ref="D1765:D1766"/>
    <mergeCell ref="E1765:E1766"/>
    <mergeCell ref="F1765:F1766"/>
    <mergeCell ref="G1765:G1766"/>
    <mergeCell ref="H1765:H1766"/>
    <mergeCell ref="A1742:A1743"/>
    <mergeCell ref="B1742:B1743"/>
    <mergeCell ref="C1742:C1743"/>
    <mergeCell ref="D1742:D1743"/>
    <mergeCell ref="E1742:E1743"/>
    <mergeCell ref="F1742:F1743"/>
    <mergeCell ref="G1742:G1743"/>
    <mergeCell ref="H1742:H1743"/>
    <mergeCell ref="A1752:A1753"/>
    <mergeCell ref="B1752:B1753"/>
    <mergeCell ref="C1752:C1753"/>
    <mergeCell ref="D1752:D1753"/>
    <mergeCell ref="E1752:E1753"/>
    <mergeCell ref="F1752:F1753"/>
    <mergeCell ref="G1752:G1753"/>
    <mergeCell ref="H1752:H1753"/>
    <mergeCell ref="H1642:H1643"/>
    <mergeCell ref="A1642:A1643"/>
    <mergeCell ref="B1642:B1643"/>
    <mergeCell ref="C1642:C1643"/>
    <mergeCell ref="D1642:D1643"/>
    <mergeCell ref="E1642:E1643"/>
    <mergeCell ref="F1642:F1643"/>
    <mergeCell ref="H1658:H1659"/>
    <mergeCell ref="H1653:H1654"/>
    <mergeCell ref="A1664:A1665"/>
    <mergeCell ref="B1664:B1665"/>
    <mergeCell ref="C1664:C1665"/>
    <mergeCell ref="D1664:D1665"/>
    <mergeCell ref="E1664:E1665"/>
    <mergeCell ref="F1664:F1665"/>
    <mergeCell ref="A1658:A1659"/>
    <mergeCell ref="B1658:B1659"/>
    <mergeCell ref="C1658:C1659"/>
    <mergeCell ref="D1658:D1659"/>
    <mergeCell ref="E1658:E1659"/>
    <mergeCell ref="F1658:F1659"/>
    <mergeCell ref="G1658:G1659"/>
    <mergeCell ref="A1653:A1654"/>
    <mergeCell ref="H1516:H1517"/>
    <mergeCell ref="A1516:A1517"/>
    <mergeCell ref="B1516:B1517"/>
    <mergeCell ref="C1516:C1517"/>
    <mergeCell ref="D1516:D1517"/>
    <mergeCell ref="E1516:E1517"/>
    <mergeCell ref="F1516:F1517"/>
    <mergeCell ref="G1516:G1517"/>
    <mergeCell ref="A1478:A1479"/>
    <mergeCell ref="B1478:B1479"/>
    <mergeCell ref="D1478:D1479"/>
    <mergeCell ref="E1478:E1479"/>
    <mergeCell ref="F1478:F1479"/>
    <mergeCell ref="G1478:G1479"/>
    <mergeCell ref="A1493:A1494"/>
    <mergeCell ref="B1493:B1494"/>
    <mergeCell ref="D1493:D1494"/>
    <mergeCell ref="E1493:E1494"/>
    <mergeCell ref="F1493:F1494"/>
    <mergeCell ref="G1493:G1494"/>
    <mergeCell ref="A1334:A1335"/>
    <mergeCell ref="B1334:B1335"/>
    <mergeCell ref="D1334:D1335"/>
    <mergeCell ref="E1334:E1335"/>
    <mergeCell ref="F1334:F1335"/>
    <mergeCell ref="G1334:G1335"/>
    <mergeCell ref="A1341:A1343"/>
    <mergeCell ref="B1341:B1343"/>
    <mergeCell ref="C1341:C1343"/>
    <mergeCell ref="D1341:D1343"/>
    <mergeCell ref="E1341:E1343"/>
    <mergeCell ref="F1341:F1343"/>
    <mergeCell ref="G1341:G1343"/>
    <mergeCell ref="B1653:B1654"/>
    <mergeCell ref="C1653:C1654"/>
    <mergeCell ref="D1653:D1654"/>
    <mergeCell ref="E1653:E1654"/>
    <mergeCell ref="F1653:F1654"/>
    <mergeCell ref="G1653:G1654"/>
    <mergeCell ref="A1344:A1345"/>
    <mergeCell ref="B1344:B1345"/>
    <mergeCell ref="D1344:D1345"/>
    <mergeCell ref="E1344:E1345"/>
    <mergeCell ref="F1344:F1345"/>
    <mergeCell ref="G1344:G1345"/>
    <mergeCell ref="G1642:G1643"/>
    <mergeCell ref="A950:A951"/>
    <mergeCell ref="A1279:A1281"/>
    <mergeCell ref="E962:E971"/>
    <mergeCell ref="A1327:A1328"/>
    <mergeCell ref="B1327:B1328"/>
    <mergeCell ref="D1327:D1328"/>
    <mergeCell ref="E1327:E1328"/>
    <mergeCell ref="F1327:F1328"/>
    <mergeCell ref="G1327:G1328"/>
    <mergeCell ref="A1329:A1330"/>
    <mergeCell ref="B1329:B1330"/>
    <mergeCell ref="D1329:D1330"/>
    <mergeCell ref="E1329:E1330"/>
    <mergeCell ref="F1329:F1330"/>
    <mergeCell ref="G1329:G1330"/>
    <mergeCell ref="A1331:A1332"/>
    <mergeCell ref="B1331:B1332"/>
    <mergeCell ref="D1331:D1332"/>
    <mergeCell ref="E1331:E1332"/>
    <mergeCell ref="F1331:F1332"/>
    <mergeCell ref="A1325:A1326"/>
    <mergeCell ref="B1325:B1326"/>
    <mergeCell ref="D1325:D1326"/>
    <mergeCell ref="E1325:E1326"/>
    <mergeCell ref="F1325:F1326"/>
    <mergeCell ref="G1325:G1326"/>
    <mergeCell ref="A962:A971"/>
    <mergeCell ref="B962:B971"/>
    <mergeCell ref="C962:C971"/>
    <mergeCell ref="D962:D971"/>
    <mergeCell ref="F1320:F1321"/>
    <mergeCell ref="A1322:A1323"/>
    <mergeCell ref="B1322:B1323"/>
    <mergeCell ref="D1322:D1323"/>
    <mergeCell ref="E1322:E1323"/>
    <mergeCell ref="F1322:F1323"/>
    <mergeCell ref="G1322:G1323"/>
    <mergeCell ref="A1318:A1319"/>
    <mergeCell ref="B1318:B1319"/>
    <mergeCell ref="F962:F971"/>
    <mergeCell ref="G962:G971"/>
    <mergeCell ref="E960:E961"/>
    <mergeCell ref="E946:E947"/>
    <mergeCell ref="E955:E956"/>
    <mergeCell ref="F948:F949"/>
    <mergeCell ref="D957:D958"/>
    <mergeCell ref="B960:B961"/>
    <mergeCell ref="C960:C961"/>
    <mergeCell ref="D960:D961"/>
    <mergeCell ref="C955:C956"/>
    <mergeCell ref="D955:D956"/>
    <mergeCell ref="F957:F958"/>
    <mergeCell ref="B955:B956"/>
    <mergeCell ref="E957:E958"/>
    <mergeCell ref="A957:A958"/>
    <mergeCell ref="B957:B958"/>
    <mergeCell ref="C957:C958"/>
    <mergeCell ref="A955:A956"/>
    <mergeCell ref="B976:C976"/>
    <mergeCell ref="B1009:C1009"/>
    <mergeCell ref="B977:C977"/>
    <mergeCell ref="B986:C986"/>
    <mergeCell ref="A960:A961"/>
    <mergeCell ref="C950:C951"/>
    <mergeCell ref="G957:G958"/>
    <mergeCell ref="F950:F951"/>
    <mergeCell ref="H632:H634"/>
    <mergeCell ref="B632:B634"/>
    <mergeCell ref="F960:F961"/>
    <mergeCell ref="G960:G961"/>
    <mergeCell ref="F955:F956"/>
    <mergeCell ref="G955:G956"/>
    <mergeCell ref="F946:F947"/>
    <mergeCell ref="G946:G947"/>
    <mergeCell ref="F939:F940"/>
    <mergeCell ref="G939:G940"/>
    <mergeCell ref="F924:F925"/>
    <mergeCell ref="G924:G925"/>
    <mergeCell ref="F918:F919"/>
    <mergeCell ref="G918:G919"/>
    <mergeCell ref="F858:F859"/>
    <mergeCell ref="G858:G859"/>
    <mergeCell ref="E918:E919"/>
    <mergeCell ref="G791:G792"/>
    <mergeCell ref="F777:F778"/>
    <mergeCell ref="G777:G778"/>
    <mergeCell ref="F769:F770"/>
    <mergeCell ref="G769:G770"/>
    <mergeCell ref="D950:D951"/>
    <mergeCell ref="E950:E951"/>
    <mergeCell ref="G695:G696"/>
    <mergeCell ref="G950:G951"/>
    <mergeCell ref="B950:B951"/>
    <mergeCell ref="F685:F686"/>
    <mergeCell ref="G685:G686"/>
    <mergeCell ref="F675:F676"/>
    <mergeCell ref="A924:A925"/>
    <mergeCell ref="B924:B925"/>
    <mergeCell ref="C924:C925"/>
    <mergeCell ref="D924:D925"/>
    <mergeCell ref="E924:E925"/>
    <mergeCell ref="A926:A931"/>
    <mergeCell ref="G943:G944"/>
    <mergeCell ref="B926:B931"/>
    <mergeCell ref="A939:A940"/>
    <mergeCell ref="D948:D949"/>
    <mergeCell ref="C926:C931"/>
    <mergeCell ref="F922:F923"/>
    <mergeCell ref="G922:G923"/>
    <mergeCell ref="F926:F931"/>
    <mergeCell ref="D926:D931"/>
    <mergeCell ref="A943:A944"/>
    <mergeCell ref="B943:B944"/>
    <mergeCell ref="C943:C944"/>
    <mergeCell ref="D943:D944"/>
    <mergeCell ref="G926:G931"/>
    <mergeCell ref="E939:E940"/>
    <mergeCell ref="B939:B940"/>
    <mergeCell ref="C939:C940"/>
    <mergeCell ref="D939:D940"/>
    <mergeCell ref="E926:E931"/>
    <mergeCell ref="E943:E944"/>
    <mergeCell ref="G948:G949"/>
    <mergeCell ref="A913:A914"/>
    <mergeCell ref="B913:B914"/>
    <mergeCell ref="C913:C914"/>
    <mergeCell ref="D913:D914"/>
    <mergeCell ref="E913:E914"/>
    <mergeCell ref="A946:A947"/>
    <mergeCell ref="B946:B947"/>
    <mergeCell ref="C946:C947"/>
    <mergeCell ref="D946:D947"/>
    <mergeCell ref="F913:F914"/>
    <mergeCell ref="F943:F944"/>
    <mergeCell ref="E948:E949"/>
    <mergeCell ref="A948:A949"/>
    <mergeCell ref="B948:B949"/>
    <mergeCell ref="C948:C949"/>
    <mergeCell ref="G913:G914"/>
    <mergeCell ref="A892:A893"/>
    <mergeCell ref="B892:B893"/>
    <mergeCell ref="C892:C893"/>
    <mergeCell ref="D892:D893"/>
    <mergeCell ref="E892:E893"/>
    <mergeCell ref="F892:F893"/>
    <mergeCell ref="G892:G893"/>
    <mergeCell ref="A922:A923"/>
    <mergeCell ref="B922:B923"/>
    <mergeCell ref="C922:C923"/>
    <mergeCell ref="D922:D923"/>
    <mergeCell ref="E922:E923"/>
    <mergeCell ref="A918:A919"/>
    <mergeCell ref="B918:B919"/>
    <mergeCell ref="C918:C919"/>
    <mergeCell ref="D918:D919"/>
    <mergeCell ref="A879:A880"/>
    <mergeCell ref="B879:B880"/>
    <mergeCell ref="C879:C880"/>
    <mergeCell ref="D879:D880"/>
    <mergeCell ref="E879:E880"/>
    <mergeCell ref="F879:F880"/>
    <mergeCell ref="G879:G880"/>
    <mergeCell ref="A872:A873"/>
    <mergeCell ref="B872:B873"/>
    <mergeCell ref="C872:C873"/>
    <mergeCell ref="D872:D873"/>
    <mergeCell ref="E872:E873"/>
    <mergeCell ref="F872:F873"/>
    <mergeCell ref="G872:G873"/>
    <mergeCell ref="A887:A891"/>
    <mergeCell ref="B887:B891"/>
    <mergeCell ref="C887:C891"/>
    <mergeCell ref="D887:D891"/>
    <mergeCell ref="E887:E891"/>
    <mergeCell ref="F887:F891"/>
    <mergeCell ref="G887:G891"/>
    <mergeCell ref="A885:A886"/>
    <mergeCell ref="B885:B886"/>
    <mergeCell ref="C885:C886"/>
    <mergeCell ref="D885:D886"/>
    <mergeCell ref="E885:E886"/>
    <mergeCell ref="F885:F886"/>
    <mergeCell ref="G885:G886"/>
    <mergeCell ref="A867:A868"/>
    <mergeCell ref="B867:B868"/>
    <mergeCell ref="C867:C868"/>
    <mergeCell ref="D867:D868"/>
    <mergeCell ref="E867:E868"/>
    <mergeCell ref="G867:G868"/>
    <mergeCell ref="F867:F868"/>
    <mergeCell ref="F863:F864"/>
    <mergeCell ref="G863:G864"/>
    <mergeCell ref="A865:A866"/>
    <mergeCell ref="B865:B866"/>
    <mergeCell ref="C865:C866"/>
    <mergeCell ref="D865:D866"/>
    <mergeCell ref="E865:E866"/>
    <mergeCell ref="F865:F866"/>
    <mergeCell ref="G865:G866"/>
    <mergeCell ref="A863:A864"/>
    <mergeCell ref="B863:B864"/>
    <mergeCell ref="C863:C864"/>
    <mergeCell ref="D863:D864"/>
    <mergeCell ref="E863:E864"/>
    <mergeCell ref="A856:A857"/>
    <mergeCell ref="B856:B857"/>
    <mergeCell ref="C856:C857"/>
    <mergeCell ref="D856:D857"/>
    <mergeCell ref="E856:E857"/>
    <mergeCell ref="F856:F857"/>
    <mergeCell ref="G856:G857"/>
    <mergeCell ref="A854:A855"/>
    <mergeCell ref="B854:B855"/>
    <mergeCell ref="C854:C855"/>
    <mergeCell ref="D854:D855"/>
    <mergeCell ref="E854:E855"/>
    <mergeCell ref="A860:A861"/>
    <mergeCell ref="B860:B861"/>
    <mergeCell ref="C860:C861"/>
    <mergeCell ref="D860:D861"/>
    <mergeCell ref="E860:E861"/>
    <mergeCell ref="F860:F861"/>
    <mergeCell ref="G860:G861"/>
    <mergeCell ref="A858:A859"/>
    <mergeCell ref="B858:B859"/>
    <mergeCell ref="C858:C859"/>
    <mergeCell ref="D858:D859"/>
    <mergeCell ref="E858:E859"/>
    <mergeCell ref="F854:F855"/>
    <mergeCell ref="G854:G855"/>
    <mergeCell ref="A842:A849"/>
    <mergeCell ref="B842:B849"/>
    <mergeCell ref="C842:C849"/>
    <mergeCell ref="D842:D849"/>
    <mergeCell ref="E842:E849"/>
    <mergeCell ref="F842:F849"/>
    <mergeCell ref="G842:G849"/>
    <mergeCell ref="A836:A837"/>
    <mergeCell ref="B836:B837"/>
    <mergeCell ref="C836:C837"/>
    <mergeCell ref="D836:D837"/>
    <mergeCell ref="E836:E837"/>
    <mergeCell ref="G836:G837"/>
    <mergeCell ref="F836:F837"/>
    <mergeCell ref="A852:A853"/>
    <mergeCell ref="B852:B853"/>
    <mergeCell ref="C852:C853"/>
    <mergeCell ref="D852:D853"/>
    <mergeCell ref="E852:E853"/>
    <mergeCell ref="F852:F853"/>
    <mergeCell ref="G852:G853"/>
    <mergeCell ref="A850:A851"/>
    <mergeCell ref="B850:B851"/>
    <mergeCell ref="C850:C851"/>
    <mergeCell ref="D850:D851"/>
    <mergeCell ref="E850:E851"/>
    <mergeCell ref="F850:F851"/>
    <mergeCell ref="G850:G851"/>
    <mergeCell ref="A811:A812"/>
    <mergeCell ref="B811:B812"/>
    <mergeCell ref="C811:C812"/>
    <mergeCell ref="D811:D812"/>
    <mergeCell ref="E811:E812"/>
    <mergeCell ref="F811:F812"/>
    <mergeCell ref="G811:G812"/>
    <mergeCell ref="A809:A810"/>
    <mergeCell ref="B809:B810"/>
    <mergeCell ref="C809:C810"/>
    <mergeCell ref="D809:D810"/>
    <mergeCell ref="E809:E810"/>
    <mergeCell ref="A820:A821"/>
    <mergeCell ref="B820:B821"/>
    <mergeCell ref="C820:C821"/>
    <mergeCell ref="D820:D821"/>
    <mergeCell ref="E820:E821"/>
    <mergeCell ref="F820:F821"/>
    <mergeCell ref="G820:G821"/>
    <mergeCell ref="A813:A814"/>
    <mergeCell ref="B813:B814"/>
    <mergeCell ref="C813:C814"/>
    <mergeCell ref="D813:D814"/>
    <mergeCell ref="E813:E814"/>
    <mergeCell ref="G813:G814"/>
    <mergeCell ref="F813:F814"/>
    <mergeCell ref="F809:F810"/>
    <mergeCell ref="G809:G810"/>
    <mergeCell ref="A800:A801"/>
    <mergeCell ref="B800:B801"/>
    <mergeCell ref="C800:C801"/>
    <mergeCell ref="D800:D801"/>
    <mergeCell ref="E800:E801"/>
    <mergeCell ref="F800:F801"/>
    <mergeCell ref="G800:G801"/>
    <mergeCell ref="A791:A792"/>
    <mergeCell ref="B791:B792"/>
    <mergeCell ref="C791:C792"/>
    <mergeCell ref="D791:D792"/>
    <mergeCell ref="E791:E792"/>
    <mergeCell ref="F803:F804"/>
    <mergeCell ref="G803:G804"/>
    <mergeCell ref="A807:A808"/>
    <mergeCell ref="B807:B808"/>
    <mergeCell ref="C807:C808"/>
    <mergeCell ref="D807:D808"/>
    <mergeCell ref="E807:E808"/>
    <mergeCell ref="F807:F808"/>
    <mergeCell ref="G807:G808"/>
    <mergeCell ref="A803:A804"/>
    <mergeCell ref="B803:B804"/>
    <mergeCell ref="C803:C804"/>
    <mergeCell ref="D803:D804"/>
    <mergeCell ref="E803:E804"/>
    <mergeCell ref="F791:F792"/>
    <mergeCell ref="A780:A781"/>
    <mergeCell ref="B780:B781"/>
    <mergeCell ref="C780:C781"/>
    <mergeCell ref="D780:D781"/>
    <mergeCell ref="E780:E781"/>
    <mergeCell ref="F780:F781"/>
    <mergeCell ref="G780:G781"/>
    <mergeCell ref="A777:A778"/>
    <mergeCell ref="B777:B778"/>
    <mergeCell ref="C777:C778"/>
    <mergeCell ref="D777:D778"/>
    <mergeCell ref="E777:E778"/>
    <mergeCell ref="F784:F785"/>
    <mergeCell ref="G784:G785"/>
    <mergeCell ref="A789:A790"/>
    <mergeCell ref="B789:B790"/>
    <mergeCell ref="C789:C790"/>
    <mergeCell ref="D789:D790"/>
    <mergeCell ref="E789:E790"/>
    <mergeCell ref="F789:F790"/>
    <mergeCell ref="G789:G790"/>
    <mergeCell ref="A784:A785"/>
    <mergeCell ref="B784:B785"/>
    <mergeCell ref="C784:C785"/>
    <mergeCell ref="D784:D785"/>
    <mergeCell ref="E784:E785"/>
    <mergeCell ref="A771:A772"/>
    <mergeCell ref="B771:B772"/>
    <mergeCell ref="C771:C772"/>
    <mergeCell ref="D771:D772"/>
    <mergeCell ref="E771:E772"/>
    <mergeCell ref="F771:F772"/>
    <mergeCell ref="G771:G772"/>
    <mergeCell ref="A769:A770"/>
    <mergeCell ref="B769:B770"/>
    <mergeCell ref="C769:C770"/>
    <mergeCell ref="D769:D770"/>
    <mergeCell ref="E769:E770"/>
    <mergeCell ref="F773:F774"/>
    <mergeCell ref="G773:G774"/>
    <mergeCell ref="A775:A776"/>
    <mergeCell ref="B775:B776"/>
    <mergeCell ref="C775:C776"/>
    <mergeCell ref="D775:D776"/>
    <mergeCell ref="E775:E776"/>
    <mergeCell ref="F775:F776"/>
    <mergeCell ref="G775:G776"/>
    <mergeCell ref="A773:A774"/>
    <mergeCell ref="B773:B774"/>
    <mergeCell ref="C773:C774"/>
    <mergeCell ref="D773:D774"/>
    <mergeCell ref="E773:E774"/>
    <mergeCell ref="A763:A764"/>
    <mergeCell ref="B763:B764"/>
    <mergeCell ref="C763:C764"/>
    <mergeCell ref="D763:D764"/>
    <mergeCell ref="E763:E764"/>
    <mergeCell ref="F763:F764"/>
    <mergeCell ref="G763:G764"/>
    <mergeCell ref="A758:A759"/>
    <mergeCell ref="B758:B759"/>
    <mergeCell ref="C758:C759"/>
    <mergeCell ref="D758:D759"/>
    <mergeCell ref="E758:E759"/>
    <mergeCell ref="F765:F766"/>
    <mergeCell ref="G765:G766"/>
    <mergeCell ref="A767:A768"/>
    <mergeCell ref="B767:B768"/>
    <mergeCell ref="C767:C768"/>
    <mergeCell ref="D767:D768"/>
    <mergeCell ref="E767:E768"/>
    <mergeCell ref="F767:F768"/>
    <mergeCell ref="G767:G768"/>
    <mergeCell ref="A765:A766"/>
    <mergeCell ref="B765:B766"/>
    <mergeCell ref="C765:C766"/>
    <mergeCell ref="D765:D766"/>
    <mergeCell ref="E765:E766"/>
    <mergeCell ref="F758:F759"/>
    <mergeCell ref="G758:G759"/>
    <mergeCell ref="A745:A746"/>
    <mergeCell ref="B745:B746"/>
    <mergeCell ref="C745:C746"/>
    <mergeCell ref="D745:D746"/>
    <mergeCell ref="E745:E746"/>
    <mergeCell ref="F745:F746"/>
    <mergeCell ref="G745:G746"/>
    <mergeCell ref="A743:A744"/>
    <mergeCell ref="B743:B744"/>
    <mergeCell ref="C743:C744"/>
    <mergeCell ref="D743:D744"/>
    <mergeCell ref="E743:E744"/>
    <mergeCell ref="F747:F748"/>
    <mergeCell ref="G747:G748"/>
    <mergeCell ref="A756:A757"/>
    <mergeCell ref="B756:B757"/>
    <mergeCell ref="C756:C757"/>
    <mergeCell ref="D756:D757"/>
    <mergeCell ref="E756:E757"/>
    <mergeCell ref="F756:F757"/>
    <mergeCell ref="G756:G757"/>
    <mergeCell ref="A747:A748"/>
    <mergeCell ref="B747:B748"/>
    <mergeCell ref="C747:C748"/>
    <mergeCell ref="D747:D748"/>
    <mergeCell ref="E747:E748"/>
    <mergeCell ref="F743:F744"/>
    <mergeCell ref="G743:G744"/>
    <mergeCell ref="A733:A734"/>
    <mergeCell ref="B733:B734"/>
    <mergeCell ref="C733:C734"/>
    <mergeCell ref="D733:D734"/>
    <mergeCell ref="E733:E734"/>
    <mergeCell ref="F733:F734"/>
    <mergeCell ref="G733:G734"/>
    <mergeCell ref="A707:A708"/>
    <mergeCell ref="B707:B708"/>
    <mergeCell ref="C707:C708"/>
    <mergeCell ref="D707:D708"/>
    <mergeCell ref="E707:E708"/>
    <mergeCell ref="F737:F738"/>
    <mergeCell ref="G737:G738"/>
    <mergeCell ref="A740:A741"/>
    <mergeCell ref="B740:B741"/>
    <mergeCell ref="C740:C741"/>
    <mergeCell ref="D740:D741"/>
    <mergeCell ref="E740:E741"/>
    <mergeCell ref="F740:F741"/>
    <mergeCell ref="G740:G741"/>
    <mergeCell ref="A737:A738"/>
    <mergeCell ref="B737:B738"/>
    <mergeCell ref="C737:C738"/>
    <mergeCell ref="D737:D738"/>
    <mergeCell ref="E737:E738"/>
    <mergeCell ref="F707:F708"/>
    <mergeCell ref="G707:G708"/>
    <mergeCell ref="A697:A698"/>
    <mergeCell ref="B697:B698"/>
    <mergeCell ref="C697:C698"/>
    <mergeCell ref="D697:D698"/>
    <mergeCell ref="E697:E698"/>
    <mergeCell ref="F697:F698"/>
    <mergeCell ref="G697:G698"/>
    <mergeCell ref="A695:A696"/>
    <mergeCell ref="B695:B696"/>
    <mergeCell ref="C695:C696"/>
    <mergeCell ref="D695:D696"/>
    <mergeCell ref="E695:E696"/>
    <mergeCell ref="F700:F701"/>
    <mergeCell ref="G700:G701"/>
    <mergeCell ref="A702:A703"/>
    <mergeCell ref="B702:B703"/>
    <mergeCell ref="C702:C703"/>
    <mergeCell ref="D702:D703"/>
    <mergeCell ref="E702:E703"/>
    <mergeCell ref="F702:F703"/>
    <mergeCell ref="G702:G703"/>
    <mergeCell ref="A700:A701"/>
    <mergeCell ref="B700:B701"/>
    <mergeCell ref="C700:C701"/>
    <mergeCell ref="D700:D701"/>
    <mergeCell ref="E700:E701"/>
    <mergeCell ref="F695:F696"/>
    <mergeCell ref="A687:A688"/>
    <mergeCell ref="B687:B688"/>
    <mergeCell ref="C687:C688"/>
    <mergeCell ref="D687:D688"/>
    <mergeCell ref="E687:E688"/>
    <mergeCell ref="F687:F688"/>
    <mergeCell ref="G687:G688"/>
    <mergeCell ref="A685:A686"/>
    <mergeCell ref="B685:B686"/>
    <mergeCell ref="C685:C686"/>
    <mergeCell ref="D685:D686"/>
    <mergeCell ref="E685:E686"/>
    <mergeCell ref="F689:F690"/>
    <mergeCell ref="G689:G690"/>
    <mergeCell ref="A691:A692"/>
    <mergeCell ref="B691:B692"/>
    <mergeCell ref="C691:C692"/>
    <mergeCell ref="D691:D692"/>
    <mergeCell ref="E691:E692"/>
    <mergeCell ref="F691:F692"/>
    <mergeCell ref="G691:G692"/>
    <mergeCell ref="A689:A690"/>
    <mergeCell ref="B689:B690"/>
    <mergeCell ref="C689:C690"/>
    <mergeCell ref="D689:D690"/>
    <mergeCell ref="E689:E690"/>
    <mergeCell ref="G675:G676"/>
    <mergeCell ref="A678:A679"/>
    <mergeCell ref="B678:B679"/>
    <mergeCell ref="C678:C679"/>
    <mergeCell ref="D678:D679"/>
    <mergeCell ref="E678:E679"/>
    <mergeCell ref="F678:F679"/>
    <mergeCell ref="G678:G679"/>
    <mergeCell ref="A675:A676"/>
    <mergeCell ref="B675:B676"/>
    <mergeCell ref="C675:C676"/>
    <mergeCell ref="D675:D676"/>
    <mergeCell ref="E675:E676"/>
    <mergeCell ref="F681:F682"/>
    <mergeCell ref="G681:G682"/>
    <mergeCell ref="A683:A684"/>
    <mergeCell ref="B683:B684"/>
    <mergeCell ref="C683:C684"/>
    <mergeCell ref="D683:D684"/>
    <mergeCell ref="E683:E684"/>
    <mergeCell ref="F683:F684"/>
    <mergeCell ref="G683:G684"/>
    <mergeCell ref="A681:A682"/>
    <mergeCell ref="B681:B682"/>
    <mergeCell ref="C681:C682"/>
    <mergeCell ref="D681:D682"/>
    <mergeCell ref="E681:E682"/>
    <mergeCell ref="F648:F649"/>
    <mergeCell ref="G648:G649"/>
    <mergeCell ref="A650:A651"/>
    <mergeCell ref="B650:B651"/>
    <mergeCell ref="C650:C651"/>
    <mergeCell ref="D650:D651"/>
    <mergeCell ref="E650:E651"/>
    <mergeCell ref="F650:F651"/>
    <mergeCell ref="G650:G651"/>
    <mergeCell ref="A648:A649"/>
    <mergeCell ref="B648:B649"/>
    <mergeCell ref="C648:C649"/>
    <mergeCell ref="D648:D649"/>
    <mergeCell ref="E648:E649"/>
    <mergeCell ref="F654:F655"/>
    <mergeCell ref="G654:G655"/>
    <mergeCell ref="A671:A672"/>
    <mergeCell ref="B671:B672"/>
    <mergeCell ref="C671:C672"/>
    <mergeCell ref="D671:D672"/>
    <mergeCell ref="E671:E672"/>
    <mergeCell ref="F671:F672"/>
    <mergeCell ref="G671:G672"/>
    <mergeCell ref="A654:A655"/>
    <mergeCell ref="B654:B655"/>
    <mergeCell ref="C654:C655"/>
    <mergeCell ref="D654:D655"/>
    <mergeCell ref="E654:E655"/>
    <mergeCell ref="G641:G642"/>
    <mergeCell ref="A639:A640"/>
    <mergeCell ref="B639:B640"/>
    <mergeCell ref="C639:C640"/>
    <mergeCell ref="D639:D640"/>
    <mergeCell ref="E639:E640"/>
    <mergeCell ref="F643:F644"/>
    <mergeCell ref="G643:G644"/>
    <mergeCell ref="A646:A647"/>
    <mergeCell ref="B646:B647"/>
    <mergeCell ref="C646:C647"/>
    <mergeCell ref="D646:D647"/>
    <mergeCell ref="E646:E647"/>
    <mergeCell ref="F646:F647"/>
    <mergeCell ref="G646:G647"/>
    <mergeCell ref="A643:A644"/>
    <mergeCell ref="B643:B644"/>
    <mergeCell ref="C643:C644"/>
    <mergeCell ref="D643:D644"/>
    <mergeCell ref="E643:E644"/>
    <mergeCell ref="B626:C626"/>
    <mergeCell ref="A637:A638"/>
    <mergeCell ref="B637:B638"/>
    <mergeCell ref="C637:C638"/>
    <mergeCell ref="D637:D638"/>
    <mergeCell ref="E637:E638"/>
    <mergeCell ref="F637:F638"/>
    <mergeCell ref="G637:G638"/>
    <mergeCell ref="F639:F640"/>
    <mergeCell ref="G639:G640"/>
    <mergeCell ref="A641:A642"/>
    <mergeCell ref="B641:B642"/>
    <mergeCell ref="A1:F1"/>
    <mergeCell ref="G635:G636"/>
    <mergeCell ref="A632:A634"/>
    <mergeCell ref="F632:F634"/>
    <mergeCell ref="A635:A636"/>
    <mergeCell ref="B635:B636"/>
    <mergeCell ref="C635:C636"/>
    <mergeCell ref="D635:D636"/>
    <mergeCell ref="E635:E636"/>
    <mergeCell ref="F635:F636"/>
    <mergeCell ref="C632:C634"/>
    <mergeCell ref="D632:D634"/>
    <mergeCell ref="E632:E634"/>
    <mergeCell ref="G632:G634"/>
    <mergeCell ref="A2:F2"/>
    <mergeCell ref="C641:C642"/>
    <mergeCell ref="D641:D642"/>
    <mergeCell ref="G1:H1"/>
    <mergeCell ref="E641:E642"/>
    <mergeCell ref="F641:F642"/>
    <mergeCell ref="B1016:C1016"/>
    <mergeCell ref="B1103:C1103"/>
    <mergeCell ref="B1056:C1056"/>
    <mergeCell ref="B1124:C1124"/>
    <mergeCell ref="B1194:C1194"/>
    <mergeCell ref="B1205:C1205"/>
    <mergeCell ref="B1201:C1201"/>
    <mergeCell ref="B1151:C1151"/>
    <mergeCell ref="B1115:C1115"/>
    <mergeCell ref="B1116:C1116"/>
    <mergeCell ref="B1117:C1117"/>
    <mergeCell ref="B1118:C1118"/>
    <mergeCell ref="B1119:C1119"/>
    <mergeCell ref="B1120:C1120"/>
    <mergeCell ref="B1004:C1004"/>
    <mergeCell ref="B981:C981"/>
    <mergeCell ref="A1311:A1313"/>
    <mergeCell ref="B1311:B1313"/>
    <mergeCell ref="C1311:C1313"/>
    <mergeCell ref="D1311:D1313"/>
    <mergeCell ref="E1311:E1313"/>
    <mergeCell ref="F1311:F1313"/>
    <mergeCell ref="G1311:G1313"/>
    <mergeCell ref="F1318:F1319"/>
    <mergeCell ref="G1318:G1319"/>
    <mergeCell ref="A1320:A1321"/>
    <mergeCell ref="B1320:B1321"/>
    <mergeCell ref="D1320:D1321"/>
    <mergeCell ref="E1320:E1321"/>
    <mergeCell ref="G1279:G1281"/>
    <mergeCell ref="A1293:A1295"/>
    <mergeCell ref="B1293:B1295"/>
    <mergeCell ref="C1293:C1295"/>
    <mergeCell ref="D1293:D1295"/>
    <mergeCell ref="E1293:E1295"/>
    <mergeCell ref="F1293:F1295"/>
    <mergeCell ref="G1293:G1295"/>
    <mergeCell ref="D1279:D1281"/>
    <mergeCell ref="E1279:E1281"/>
    <mergeCell ref="F1279:F1281"/>
    <mergeCell ref="D1318:D1319"/>
    <mergeCell ref="E1318:E1319"/>
    <mergeCell ref="B1279:B1281"/>
    <mergeCell ref="C1279:C1281"/>
    <mergeCell ref="G1320:G1321"/>
    <mergeCell ref="A1689:A1690"/>
    <mergeCell ref="B1689:B1690"/>
    <mergeCell ref="C1689:C1690"/>
    <mergeCell ref="D1689:D1690"/>
    <mergeCell ref="E1689:E1690"/>
    <mergeCell ref="F1689:F1690"/>
    <mergeCell ref="G1689:G1690"/>
    <mergeCell ref="H1689:H1690"/>
    <mergeCell ref="G1664:G1665"/>
    <mergeCell ref="H1664:H1665"/>
    <mergeCell ref="A1673:A1674"/>
    <mergeCell ref="B1673:B1674"/>
    <mergeCell ref="C1673:C1674"/>
    <mergeCell ref="D1673:D1674"/>
    <mergeCell ref="E1673:E1674"/>
    <mergeCell ref="F1673:F1674"/>
    <mergeCell ref="G1673:G1674"/>
    <mergeCell ref="H1673:H1674"/>
    <mergeCell ref="A1682:A1683"/>
    <mergeCell ref="B1682:B1683"/>
    <mergeCell ref="C1682:C1683"/>
    <mergeCell ref="D1682:D1683"/>
    <mergeCell ref="E1682:E1683"/>
    <mergeCell ref="F1682:F1683"/>
    <mergeCell ref="G1682:G1683"/>
    <mergeCell ref="H1682:H1683"/>
    <mergeCell ref="A1694:A1695"/>
    <mergeCell ref="B1694:B1695"/>
    <mergeCell ref="C1694:C1695"/>
    <mergeCell ref="D1694:D1695"/>
    <mergeCell ref="E1694:E1695"/>
    <mergeCell ref="F1694:F1695"/>
    <mergeCell ref="G1694:G1695"/>
    <mergeCell ref="H1694:H1695"/>
    <mergeCell ref="A1702:A1703"/>
    <mergeCell ref="B1702:B1703"/>
    <mergeCell ref="C1702:C1703"/>
    <mergeCell ref="D1702:D1703"/>
    <mergeCell ref="E1702:E1703"/>
    <mergeCell ref="F1702:F1703"/>
    <mergeCell ref="G1702:G1703"/>
    <mergeCell ref="H1702:H1703"/>
    <mergeCell ref="A1759:A1760"/>
    <mergeCell ref="B1759:B1760"/>
    <mergeCell ref="C1759:C1760"/>
    <mergeCell ref="D1759:D1760"/>
    <mergeCell ref="E1759:E1760"/>
    <mergeCell ref="F1759:F1760"/>
    <mergeCell ref="G1759:G1760"/>
    <mergeCell ref="H1759:H1760"/>
    <mergeCell ref="A1733:A1734"/>
    <mergeCell ref="B1733:B1734"/>
    <mergeCell ref="C1733:C1734"/>
    <mergeCell ref="D1733:D1734"/>
    <mergeCell ref="E1733:E1734"/>
    <mergeCell ref="F1733:F1734"/>
    <mergeCell ref="G1733:G1734"/>
    <mergeCell ref="H1733:H1734"/>
    <mergeCell ref="A1778:A1779"/>
    <mergeCell ref="B1778:B1779"/>
    <mergeCell ref="C1778:C1779"/>
    <mergeCell ref="D1778:D1779"/>
    <mergeCell ref="E1778:E1779"/>
    <mergeCell ref="F1778:F1779"/>
    <mergeCell ref="G1778:G1779"/>
    <mergeCell ref="H1778:H1779"/>
    <mergeCell ref="A1767:A1768"/>
    <mergeCell ref="B1767:B1768"/>
    <mergeCell ref="D1767:D1768"/>
    <mergeCell ref="E1767:E1768"/>
    <mergeCell ref="F1767:F1768"/>
    <mergeCell ref="G1767:G1768"/>
    <mergeCell ref="H1767:H1768"/>
    <mergeCell ref="A1772:A1773"/>
    <mergeCell ref="B1772:B1773"/>
    <mergeCell ref="C1772:C1773"/>
    <mergeCell ref="D1772:D1773"/>
    <mergeCell ref="E1772:E1773"/>
    <mergeCell ref="F1772:F1773"/>
    <mergeCell ref="G1772:G1773"/>
    <mergeCell ref="H1772:H1773"/>
    <mergeCell ref="A1799:A1800"/>
    <mergeCell ref="B1799:B1800"/>
    <mergeCell ref="C1799:C1800"/>
    <mergeCell ref="D1799:D1800"/>
    <mergeCell ref="E1799:E1800"/>
    <mergeCell ref="F1799:F1800"/>
    <mergeCell ref="G1799:G1800"/>
    <mergeCell ref="H1799:H1800"/>
    <mergeCell ref="A1815:A1816"/>
    <mergeCell ref="B1815:B1816"/>
    <mergeCell ref="C1815:C1816"/>
    <mergeCell ref="D1815:D1816"/>
    <mergeCell ref="E1815:E1816"/>
    <mergeCell ref="F1815:F1816"/>
    <mergeCell ref="G1815:G1816"/>
    <mergeCell ref="H1815:H1816"/>
    <mergeCell ref="A1784:A1785"/>
    <mergeCell ref="B1784:B1785"/>
    <mergeCell ref="C1784:C1785"/>
    <mergeCell ref="D1784:D1785"/>
    <mergeCell ref="E1784:E1785"/>
    <mergeCell ref="F1784:F1785"/>
    <mergeCell ref="G1784:G1785"/>
    <mergeCell ref="H1784:H1785"/>
    <mergeCell ref="A1791:A1792"/>
    <mergeCell ref="B1791:B1792"/>
    <mergeCell ref="C1791:C1792"/>
    <mergeCell ref="D1791:D1792"/>
    <mergeCell ref="E1791:E1792"/>
    <mergeCell ref="F1791:F1792"/>
    <mergeCell ref="G1791:G1792"/>
    <mergeCell ref="H1791:H1792"/>
    <mergeCell ref="A1831:A1832"/>
    <mergeCell ref="B1831:B1832"/>
    <mergeCell ref="C1831:C1832"/>
    <mergeCell ref="D1831:D1832"/>
    <mergeCell ref="E1831:E1832"/>
    <mergeCell ref="F1831:F1832"/>
    <mergeCell ref="G1831:G1832"/>
    <mergeCell ref="H1831:H1832"/>
    <mergeCell ref="A1820:A1821"/>
    <mergeCell ref="B1820:B1821"/>
    <mergeCell ref="C1820:C1821"/>
    <mergeCell ref="D1820:D1821"/>
    <mergeCell ref="E1820:E1821"/>
    <mergeCell ref="F1820:F1821"/>
    <mergeCell ref="G1820:G1821"/>
    <mergeCell ref="H1820:H1821"/>
    <mergeCell ref="A1825:A1826"/>
    <mergeCell ref="B1825:B1826"/>
    <mergeCell ref="C1825:C1826"/>
    <mergeCell ref="D1825:D1826"/>
    <mergeCell ref="E1825:E1826"/>
    <mergeCell ref="F1825:F1826"/>
    <mergeCell ref="G1825:G1826"/>
    <mergeCell ref="H1825:H1826"/>
    <mergeCell ref="A1923:A1924"/>
    <mergeCell ref="B1923:B1924"/>
    <mergeCell ref="C1923:C1924"/>
    <mergeCell ref="D1923:D1924"/>
    <mergeCell ref="E1923:E1924"/>
    <mergeCell ref="F1923:F1924"/>
    <mergeCell ref="G1923:G1924"/>
    <mergeCell ref="H1923:H1924"/>
    <mergeCell ref="A1929:A1930"/>
    <mergeCell ref="B1929:B1930"/>
    <mergeCell ref="C1929:C1930"/>
    <mergeCell ref="D1929:D1930"/>
    <mergeCell ref="E1929:E1930"/>
    <mergeCell ref="F1929:F1930"/>
    <mergeCell ref="G1929:G1930"/>
    <mergeCell ref="H1929:H1930"/>
    <mergeCell ref="A1837:A1838"/>
    <mergeCell ref="B1837:B1838"/>
    <mergeCell ref="C1837:C1838"/>
    <mergeCell ref="D1837:D1838"/>
    <mergeCell ref="E1837:E1838"/>
    <mergeCell ref="F1837:F1838"/>
    <mergeCell ref="G1837:G1838"/>
    <mergeCell ref="H1837:H1838"/>
    <mergeCell ref="A1916:A1917"/>
    <mergeCell ref="B1916:B1917"/>
    <mergeCell ref="C1916:C1917"/>
    <mergeCell ref="D1916:D1917"/>
    <mergeCell ref="E1916:E1917"/>
    <mergeCell ref="F1916:F1917"/>
    <mergeCell ref="G1916:G1917"/>
    <mergeCell ref="H1916:H1917"/>
    <mergeCell ref="A2013:A2014"/>
    <mergeCell ref="B2013:B2014"/>
    <mergeCell ref="D2013:D2014"/>
    <mergeCell ref="E2013:E2014"/>
    <mergeCell ref="F2013:F2014"/>
    <mergeCell ref="G2013:G2014"/>
    <mergeCell ref="H2013:H2014"/>
    <mergeCell ref="A1935:A1936"/>
    <mergeCell ref="B1935:B1936"/>
    <mergeCell ref="C1935:C1936"/>
    <mergeCell ref="D1935:D1936"/>
    <mergeCell ref="E1935:E1936"/>
    <mergeCell ref="F1935:F1936"/>
    <mergeCell ref="G1935:G1936"/>
    <mergeCell ref="H1935:H1936"/>
    <mergeCell ref="A1942:A1943"/>
    <mergeCell ref="B1942:B1943"/>
    <mergeCell ref="C1942:C1943"/>
    <mergeCell ref="D1942:D1943"/>
    <mergeCell ref="E1942:E1943"/>
    <mergeCell ref="F1942:F1943"/>
    <mergeCell ref="G1942:G1943"/>
    <mergeCell ref="H1942:H1943"/>
    <mergeCell ref="A1977:A1978"/>
    <mergeCell ref="B1977:B1978"/>
    <mergeCell ref="C1977:C1978"/>
    <mergeCell ref="D1977:D1978"/>
    <mergeCell ref="E1977:E1978"/>
    <mergeCell ref="F1977:F1978"/>
    <mergeCell ref="G1977:G1978"/>
    <mergeCell ref="H1977:H1978"/>
    <mergeCell ref="A1983:A1984"/>
    <mergeCell ref="B1983:B1984"/>
    <mergeCell ref="C1983:C1984"/>
    <mergeCell ref="D1983:D1984"/>
    <mergeCell ref="E1983:E1984"/>
    <mergeCell ref="F1983:F1984"/>
    <mergeCell ref="G1983:G1984"/>
    <mergeCell ref="H1983:H1984"/>
    <mergeCell ref="A1989:A1990"/>
    <mergeCell ref="B1989:B1990"/>
    <mergeCell ref="C1989:C1990"/>
    <mergeCell ref="D1989:D1990"/>
    <mergeCell ref="E1989:E1990"/>
    <mergeCell ref="F1989:F1990"/>
    <mergeCell ref="G1989:G1990"/>
    <mergeCell ref="H1989:H1990"/>
    <mergeCell ref="A2008:A2009"/>
    <mergeCell ref="B2008:B2009"/>
    <mergeCell ref="C2008:C2009"/>
    <mergeCell ref="D2008:D2009"/>
    <mergeCell ref="E2008:E2009"/>
    <mergeCell ref="F2008:F2009"/>
    <mergeCell ref="G2008:G2009"/>
    <mergeCell ref="H2008:H2009"/>
    <mergeCell ref="A2098:A2099"/>
    <mergeCell ref="B2098:B2099"/>
    <mergeCell ref="C2098:C2099"/>
    <mergeCell ref="D2098:D2099"/>
    <mergeCell ref="E2098:E2099"/>
    <mergeCell ref="F2098:F2099"/>
    <mergeCell ref="G2098:G2099"/>
    <mergeCell ref="H2098:H2099"/>
    <mergeCell ref="A2031:A2032"/>
    <mergeCell ref="B2031:B2032"/>
    <mergeCell ref="C2031:C2032"/>
    <mergeCell ref="D2031:D2032"/>
    <mergeCell ref="E2031:E2032"/>
    <mergeCell ref="F2031:F2032"/>
    <mergeCell ref="G2031:G2032"/>
    <mergeCell ref="H2031:H2032"/>
    <mergeCell ref="H2117:H2118"/>
    <mergeCell ref="B2107:B2108"/>
    <mergeCell ref="C2107:C2108"/>
    <mergeCell ref="D2107:D2108"/>
    <mergeCell ref="E2107:E2108"/>
    <mergeCell ref="F2107:F2108"/>
    <mergeCell ref="G2107:G2108"/>
    <mergeCell ref="H2107:H2108"/>
    <mergeCell ref="A2117:A2118"/>
    <mergeCell ref="B2117:B2118"/>
    <mergeCell ref="C2117:C2118"/>
    <mergeCell ref="D2117:D2118"/>
    <mergeCell ref="E2117:E2118"/>
    <mergeCell ref="F2117:F2118"/>
    <mergeCell ref="G2117:G2118"/>
    <mergeCell ref="A2171:A2172"/>
    <mergeCell ref="B2171:B2172"/>
    <mergeCell ref="C2171:C2172"/>
    <mergeCell ref="D2171:D2172"/>
    <mergeCell ref="E2171:E2172"/>
    <mergeCell ref="F2171:F2172"/>
    <mergeCell ref="G2171:G2172"/>
    <mergeCell ref="H2171:H2172"/>
    <mergeCell ref="A2145:A2146"/>
    <mergeCell ref="B2145:B2146"/>
    <mergeCell ref="C2145:C2146"/>
    <mergeCell ref="D2145:D2146"/>
    <mergeCell ref="E2145:E2146"/>
    <mergeCell ref="F2145:F2146"/>
    <mergeCell ref="G2145:G2146"/>
    <mergeCell ref="H2145:H2146"/>
    <mergeCell ref="A2019:A2020"/>
    <mergeCell ref="B2019:B2020"/>
    <mergeCell ref="C2019:C2020"/>
    <mergeCell ref="D2019:D2020"/>
    <mergeCell ref="E2019:E2020"/>
    <mergeCell ref="F2019:F2020"/>
    <mergeCell ref="G2019:G2020"/>
    <mergeCell ref="H2019:H2020"/>
    <mergeCell ref="A2022:A2023"/>
    <mergeCell ref="B2022:B2023"/>
    <mergeCell ref="D2022:D2023"/>
    <mergeCell ref="E2022:E2023"/>
    <mergeCell ref="F2022:F2023"/>
    <mergeCell ref="G2022:G2023"/>
    <mergeCell ref="H2022:H2023"/>
    <mergeCell ref="A2107:A2108"/>
    <mergeCell ref="H2161:H2162"/>
    <mergeCell ref="A2134:A2135"/>
    <mergeCell ref="B2134:B2135"/>
    <mergeCell ref="C2134:C2135"/>
    <mergeCell ref="D2134:D2135"/>
    <mergeCell ref="E2134:E2135"/>
    <mergeCell ref="F2134:F2135"/>
    <mergeCell ref="G2134:G2135"/>
    <mergeCell ref="H2134:H2135"/>
    <mergeCell ref="B2209:B2210"/>
    <mergeCell ref="B2532:B2533"/>
    <mergeCell ref="C2532:C2533"/>
    <mergeCell ref="D2532:D2533"/>
    <mergeCell ref="E2532:E2533"/>
    <mergeCell ref="F2532:F2533"/>
    <mergeCell ref="G2532:G2533"/>
    <mergeCell ref="H2532:H2533"/>
    <mergeCell ref="A2153:A2154"/>
    <mergeCell ref="B2153:B2154"/>
    <mergeCell ref="C2153:C2154"/>
    <mergeCell ref="D2153:D2154"/>
    <mergeCell ref="E2153:E2154"/>
    <mergeCell ref="F2153:F2154"/>
    <mergeCell ref="G2153:G2154"/>
    <mergeCell ref="H2153:H2154"/>
    <mergeCell ref="A2161:A2162"/>
    <mergeCell ref="B2161:B2162"/>
    <mergeCell ref="C2161:C2162"/>
    <mergeCell ref="D2161:D2162"/>
    <mergeCell ref="E2161:E2162"/>
    <mergeCell ref="F2161:F2162"/>
    <mergeCell ref="G2161:G2162"/>
    <mergeCell ref="G2562:G2563"/>
    <mergeCell ref="H2562:H2563"/>
    <mergeCell ref="A2554:A2555"/>
    <mergeCell ref="B2554:B2555"/>
    <mergeCell ref="D2554:D2555"/>
    <mergeCell ref="E2554:E2555"/>
    <mergeCell ref="F2554:F2555"/>
    <mergeCell ref="G2554:G2555"/>
    <mergeCell ref="H2554:H2555"/>
    <mergeCell ref="A2508:A2509"/>
    <mergeCell ref="B2230:B2231"/>
    <mergeCell ref="C2230:C2231"/>
    <mergeCell ref="B2508:B2509"/>
    <mergeCell ref="C2508:C2509"/>
    <mergeCell ref="D2508:D2509"/>
    <mergeCell ref="E2508:E2509"/>
    <mergeCell ref="F2508:F2509"/>
    <mergeCell ref="C2276:C2277"/>
    <mergeCell ref="D2276:D2277"/>
    <mergeCell ref="E2549:E2550"/>
    <mergeCell ref="F2549:F2550"/>
    <mergeCell ref="D2230:D2231"/>
    <mergeCell ref="E2230:E2231"/>
    <mergeCell ref="F2230:F2231"/>
    <mergeCell ref="G2230:G2231"/>
    <mergeCell ref="H2230:H2231"/>
    <mergeCell ref="G2508:G2509"/>
    <mergeCell ref="H2508:H2509"/>
    <mergeCell ref="A2520:A2521"/>
    <mergeCell ref="B2520:B2521"/>
    <mergeCell ref="C2520:C2521"/>
    <mergeCell ref="D2520:D2521"/>
    <mergeCell ref="H2209:H2210"/>
    <mergeCell ref="A2222:A2223"/>
    <mergeCell ref="B2222:B2223"/>
    <mergeCell ref="D2222:D2223"/>
    <mergeCell ref="E2222:E2223"/>
    <mergeCell ref="F2222:F2223"/>
    <mergeCell ref="G2222:G2223"/>
    <mergeCell ref="H2222:H2223"/>
    <mergeCell ref="A2230:A2231"/>
    <mergeCell ref="A2429:A2430"/>
    <mergeCell ref="B2429:B2430"/>
    <mergeCell ref="C2429:C2430"/>
    <mergeCell ref="D2429:D2430"/>
    <mergeCell ref="E2429:E2430"/>
    <mergeCell ref="F2429:F2430"/>
    <mergeCell ref="G2429:G2430"/>
    <mergeCell ref="H2429:H2430"/>
    <mergeCell ref="A2238:A2239"/>
    <mergeCell ref="B2238:B2239"/>
    <mergeCell ref="C2238:C2239"/>
    <mergeCell ref="D2238:D2239"/>
    <mergeCell ref="E2238:E2239"/>
    <mergeCell ref="F2238:F2239"/>
    <mergeCell ref="G2238:G2239"/>
    <mergeCell ref="H2238:H2239"/>
    <mergeCell ref="D2209:D2210"/>
    <mergeCell ref="E2209:E2210"/>
    <mergeCell ref="F2209:F2210"/>
    <mergeCell ref="G2209:G2210"/>
    <mergeCell ref="A2262:A2263"/>
    <mergeCell ref="B2262:B2263"/>
    <mergeCell ref="D2262:D2263"/>
  </mergeCells>
  <conditionalFormatting sqref="B2278:B2426">
    <cfRule type="duplicateValues" dxfId="0" priority="1" stopIfTrue="1"/>
  </conditionalFormatting>
  <hyperlinks>
    <hyperlink ref="B3" r:id="rId1" display="395-62-96.td_teh@maz.by"/>
    <hyperlink ref="C2457" r:id="rId2" display="td_teh@ maz.by"/>
    <hyperlink ref="C2877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td40</dc:creator>
  <cp:lastModifiedBy>td40</cp:lastModifiedBy>
  <dcterms:created xsi:type="dcterms:W3CDTF">2022-07-07T08:39:28Z</dcterms:created>
  <dcterms:modified xsi:type="dcterms:W3CDTF">2026-03-02T10:07:03Z</dcterms:modified>
</cp:coreProperties>
</file>